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602" firstSheet="7" activeTab="11"/>
  </bookViews>
  <sheets>
    <sheet name="1_Wniosek" sheetId="1" r:id="rId1"/>
    <sheet name="2_Biznesplan" sheetId="2" r:id="rId2"/>
    <sheet name="3_Przedsięwzięcie" sheetId="3" r:id="rId3"/>
    <sheet name="4_Konkurencja" sheetId="4" r:id="rId4"/>
    <sheet name="5_Produkty" sheetId="5" r:id="rId5"/>
    <sheet name="6_Zasoby" sheetId="6" r:id="rId6"/>
    <sheet name="7_Przychody" sheetId="7" r:id="rId7"/>
    <sheet name="8_1_Koszty zmienne" sheetId="10" r:id="rId8"/>
    <sheet name="8_2_Koszty stałe" sheetId="11" r:id="rId9"/>
    <sheet name="9_Rachunek" sheetId="12" r:id="rId10"/>
    <sheet name="10_Dotacja" sheetId="13" r:id="rId11"/>
    <sheet name="11_Wsparcie pomostowe" sheetId="14" r:id="rId12"/>
  </sheets>
  <definedNames>
    <definedName name="_xlnm.Print_Area" localSheetId="0">'1_Wniosek'!$A$1:$J$41</definedName>
    <definedName name="_xlnm.Print_Area" localSheetId="10">'10_Dotacja'!$A$1:$N$60</definedName>
    <definedName name="_xlnm.Print_Area" localSheetId="11">'11_Wsparcie pomostowe'!$A$1:$N$66</definedName>
    <definedName name="_xlnm.Print_Area" localSheetId="1">'2_Biznesplan'!$A$1:$J$75</definedName>
    <definedName name="_xlnm.Print_Area" localSheetId="2">'3_Przedsięwzięcie'!$A$1:$J$111</definedName>
    <definedName name="_xlnm.Print_Area" localSheetId="3">'4_Konkurencja'!$A$1:$J$11</definedName>
    <definedName name="_xlnm.Print_Area" localSheetId="4">'5_Produkty'!$A$1:$O$52</definedName>
    <definedName name="_xlnm.Print_Area" localSheetId="5">'6_Zasoby'!$A$1:$O$65</definedName>
    <definedName name="_xlnm.Print_Area" localSheetId="6">'7_Przychody'!$A$1:$L$19</definedName>
    <definedName name="_xlnm.Print_Area" localSheetId="8">'8_2_Koszty stałe'!$A$1:$M$33</definedName>
    <definedName name="_xlnm.Print_Area" localSheetId="9">'9_Rachunek'!$A$1:$D$19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1" i="13" l="1"/>
  <c r="H6" i="11" l="1"/>
  <c r="I6" i="11"/>
  <c r="J6" i="11"/>
  <c r="K6" i="11"/>
  <c r="L6" i="11"/>
  <c r="M6" i="11"/>
  <c r="H7" i="11"/>
  <c r="I7" i="11"/>
  <c r="J7" i="11"/>
  <c r="K7" i="11"/>
  <c r="L7" i="11"/>
  <c r="M7" i="11"/>
  <c r="H8" i="11"/>
  <c r="I8" i="11"/>
  <c r="J8" i="11"/>
  <c r="K8" i="11"/>
  <c r="L8" i="11"/>
  <c r="M8" i="11"/>
  <c r="H9" i="11"/>
  <c r="I9" i="11"/>
  <c r="J9" i="11"/>
  <c r="K9" i="11"/>
  <c r="L9" i="11"/>
  <c r="M9" i="11"/>
  <c r="M5" i="11"/>
  <c r="L5" i="11"/>
  <c r="K5" i="11"/>
  <c r="J5" i="11"/>
  <c r="I5" i="11"/>
  <c r="H5" i="11"/>
  <c r="E2" i="10"/>
  <c r="G2" i="10"/>
  <c r="F2" i="10"/>
  <c r="B2" i="10"/>
  <c r="A7" i="7"/>
  <c r="D2" i="7"/>
  <c r="C2" i="7"/>
  <c r="B2" i="7"/>
  <c r="Y25" i="14" l="1"/>
  <c r="Y24" i="14"/>
  <c r="Y23" i="14"/>
  <c r="Y22" i="14"/>
  <c r="A8" i="7" l="1"/>
  <c r="A9" i="7"/>
  <c r="A10" i="7"/>
  <c r="A11" i="7"/>
  <c r="A11" i="10" s="1"/>
  <c r="A12" i="7"/>
  <c r="A13" i="7"/>
  <c r="A13" i="10" s="1"/>
  <c r="A14" i="7"/>
  <c r="A15" i="7"/>
  <c r="A15" i="10" s="1"/>
  <c r="A16" i="7"/>
  <c r="A17" i="7"/>
  <c r="A18" i="7"/>
  <c r="A18" i="10" s="1"/>
  <c r="A16" i="10"/>
  <c r="A7" i="10"/>
  <c r="A8" i="10"/>
  <c r="A9" i="10"/>
  <c r="A10" i="10"/>
  <c r="A12" i="10"/>
  <c r="A14" i="10"/>
  <c r="A17" i="10"/>
  <c r="D13" i="12" l="1"/>
  <c r="C13" i="12"/>
  <c r="B13" i="12"/>
  <c r="D12" i="12"/>
  <c r="C12" i="12"/>
  <c r="B12" i="12"/>
  <c r="C11" i="12"/>
  <c r="D11" i="12"/>
  <c r="B11" i="12"/>
  <c r="D10" i="12"/>
  <c r="C10" i="12"/>
  <c r="B10" i="12"/>
  <c r="J2" i="11"/>
  <c r="I2" i="11"/>
  <c r="H2" i="11"/>
  <c r="K2" i="11" l="1"/>
  <c r="M2" i="11"/>
  <c r="L2" i="11"/>
  <c r="Y21" i="14"/>
  <c r="Y55" i="14" s="1"/>
  <c r="J55" i="14"/>
  <c r="Z9" i="14"/>
  <c r="Z16" i="14"/>
  <c r="K16" i="14"/>
  <c r="Z15" i="14"/>
  <c r="K15" i="14"/>
  <c r="Z14" i="14"/>
  <c r="K14" i="14"/>
  <c r="Z13" i="14"/>
  <c r="K13" i="14"/>
  <c r="Z12" i="14"/>
  <c r="K12" i="14"/>
  <c r="Z11" i="14"/>
  <c r="K11" i="14"/>
  <c r="Z10" i="14"/>
  <c r="K10" i="14"/>
  <c r="K9" i="14"/>
  <c r="Z8" i="14"/>
  <c r="K8" i="14"/>
  <c r="K7" i="14"/>
  <c r="Y26" i="13"/>
  <c r="M17" i="14" l="1"/>
  <c r="C20" i="1" s="1"/>
  <c r="Z7" i="14"/>
  <c r="Z17" i="14" s="1"/>
  <c r="Y22" i="13"/>
  <c r="Z7" i="13" s="1"/>
  <c r="Z8" i="13"/>
  <c r="Z9" i="13"/>
  <c r="Z10" i="13"/>
  <c r="Z11" i="13"/>
  <c r="Z12" i="13"/>
  <c r="Z13" i="13"/>
  <c r="Z14" i="13"/>
  <c r="Z15" i="13"/>
  <c r="Z16" i="13"/>
  <c r="K8" i="13"/>
  <c r="K9" i="13"/>
  <c r="K10" i="13"/>
  <c r="K11" i="13"/>
  <c r="K12" i="13"/>
  <c r="K13" i="13"/>
  <c r="K14" i="13"/>
  <c r="K15" i="13"/>
  <c r="K16" i="13"/>
  <c r="K7" i="13"/>
  <c r="Y51" i="13" l="1"/>
  <c r="M17" i="13"/>
  <c r="C17" i="1" s="1"/>
  <c r="Z17" i="13"/>
  <c r="C2" i="10" l="1"/>
  <c r="D2" i="10"/>
  <c r="C14" i="12"/>
  <c r="C9" i="12" s="1"/>
  <c r="C8" i="12" s="1"/>
  <c r="D14" i="12"/>
  <c r="D9" i="12" s="1"/>
  <c r="D8" i="12" s="1"/>
  <c r="E2" i="7"/>
  <c r="F2" i="7"/>
  <c r="C4" i="12" s="1"/>
  <c r="C3" i="12" s="1"/>
  <c r="G2" i="7"/>
  <c r="D4" i="12" s="1"/>
  <c r="D3" i="12" s="1"/>
  <c r="B4" i="12"/>
  <c r="B3" i="12" s="1"/>
  <c r="C19" i="12" l="1"/>
  <c r="B14" i="12"/>
  <c r="B9" i="12" s="1"/>
  <c r="B8" i="12" s="1"/>
  <c r="B19" i="12" s="1"/>
  <c r="D19" i="12"/>
  <c r="J11" i="4"/>
  <c r="J4" i="4"/>
  <c r="J5" i="4"/>
  <c r="J6" i="4"/>
  <c r="J7" i="4"/>
  <c r="J8" i="4"/>
  <c r="J9" i="4"/>
  <c r="J3" i="4"/>
</calcChain>
</file>

<file path=xl/sharedStrings.xml><?xml version="1.0" encoding="utf-8"?>
<sst xmlns="http://schemas.openxmlformats.org/spreadsheetml/2006/main" count="330" uniqueCount="213">
  <si>
    <t>1.</t>
  </si>
  <si>
    <t>2.</t>
  </si>
  <si>
    <t>3.</t>
  </si>
  <si>
    <t>4.</t>
  </si>
  <si>
    <t>5.</t>
  </si>
  <si>
    <t>Wnoszę o przyznanie środków finansowych na utworzenie miejsca pracy w przedsiębiorstwie społecznym, w celu finansowania wydatków związanych z przygotowaniem podmiotu do działalności/ rozwojem działalności, zgodnie z załączonym Biznesplanem oraz Planem inwestycyjnym, a także przyznania wsparcia pomostowego zgodnie z harmonogramem rzeczowo-finansowym do podstawowego wsparcia finansowego.</t>
  </si>
  <si>
    <t>Słownie:</t>
  </si>
  <si>
    <t>Imię i nazwisko</t>
  </si>
  <si>
    <t>Realizacja wsparcia odbywa się w ramach projektu „Ośrodek Wsparcia Ekonomii Społecznej Obszaru Rybnickiego”, współfinansowanego z Europejskiego Funduszu Społecznego w ramach Regionalnego Programu Operacyjnego Województwa Śląskiego na lata 2014-2020 – Oś Priorytetowa IX Włączenie społeczne, Działanie 9.3 Rozwój ekonomii społecznej w regionie Poddziałanie 9.3.1 Wsparcie sektora ekonomii społecznej – projekty konkursowe</t>
  </si>
  <si>
    <t>2.2.2. Miejsce prowadzenia działalności:</t>
  </si>
  <si>
    <t>2.2. Opis prowadzonej działalności</t>
  </si>
  <si>
    <t xml:space="preserve">1.2. Wnioskowana kwota dotacji: </t>
  </si>
  <si>
    <t xml:space="preserve">1.3. Wnioskowana kwota wsparcia pomostowego: </t>
  </si>
  <si>
    <t>2.2.6. Czy utworzone miejsca pracy zostały utrzymane? (tak/nie/nie dotyczy)</t>
  </si>
  <si>
    <t>2.1. Dane wnioskodawcy</t>
  </si>
  <si>
    <t xml:space="preserve">2.1.1. Nazwa podmiotu, grupy inicjatywnej lub nazwa pomysłu </t>
  </si>
  <si>
    <t xml:space="preserve">2.1.2. Forma prawna  </t>
  </si>
  <si>
    <t xml:space="preserve">2.1.3.  Adres </t>
  </si>
  <si>
    <t>2.1.4. NIP/REGON (jeśli dotyczy)</t>
  </si>
  <si>
    <t>2.1.5. Osoby reprezentujące podmiot (zgodnie z KRS), grupę inicjatywną lub pomysł</t>
  </si>
  <si>
    <t>2.1.6. Telefon/adres e-mail</t>
  </si>
  <si>
    <t>1.6. Osoby planowane do zatrudnienia:</t>
  </si>
  <si>
    <t>Lp.</t>
  </si>
  <si>
    <t>1.5. Przedsiębiorstwo społeczne, w którym mają być utworzone miejsca pracy (nazwa lub planowana nazwa):</t>
  </si>
  <si>
    <t>1.4. Wnioskowana forma zabezpieczenia prawidłowej realizacji umowy:</t>
  </si>
  <si>
    <t>2.2.7. Jeśli nie utrzymano miejsc pracy, proszę napisać dlaczego?</t>
  </si>
  <si>
    <t>2.2.3. Dotychczasowa działalność</t>
  </si>
  <si>
    <t>3.1. Diagnoza i uzasadnienie prowadzonej działalności</t>
  </si>
  <si>
    <t>Grupa klientów</t>
  </si>
  <si>
    <t>Uzasadnienie doboru klientów</t>
  </si>
  <si>
    <t>1.1. Dane Wnioskodawcy</t>
  </si>
  <si>
    <t>Jakość</t>
  </si>
  <si>
    <t>Cena</t>
  </si>
  <si>
    <t>Suma</t>
  </si>
  <si>
    <t>Marketing</t>
  </si>
  <si>
    <t>Konkurent</t>
  </si>
  <si>
    <t>Charakterystyka konkurencji</t>
  </si>
  <si>
    <t>4.1. Analiza konkurencji</t>
  </si>
  <si>
    <t>4.2. Ocena planowanego przedsięwzięcia na tle konkurencji</t>
  </si>
  <si>
    <t>Nazwa produktu/usługi</t>
  </si>
  <si>
    <t>Opis produktu/usługi</t>
  </si>
  <si>
    <t>W jaki sposób produkt odpowiada 
na potrzeby klienta?</t>
  </si>
  <si>
    <t>W jaki sposób produkt wyróżnia się 
na tle konkurencji?</t>
  </si>
  <si>
    <t>Dystrybucja produktu/usługi</t>
  </si>
  <si>
    <t>Planowane kanały komunikacji i promocji</t>
  </si>
  <si>
    <t>5.1. Charakterystyka produków/usług</t>
  </si>
  <si>
    <t>5.2. Potencjał rozwojowy przedsiębiorstwa</t>
  </si>
  <si>
    <t>Nazwa i charakterystyka stanowiska</t>
  </si>
  <si>
    <t>Wymiar czasu pracy</t>
  </si>
  <si>
    <t>Wymagane doświadczenie i kwalifikacje</t>
  </si>
  <si>
    <t>Osoba planowana do zatrudnienia</t>
  </si>
  <si>
    <t>Zatrudnienie w ramach dotacji? (tak/nie)</t>
  </si>
  <si>
    <t>Posiadane doświadczenie i kwalifikacje</t>
  </si>
  <si>
    <t>6.2. Kadra kierownicza</t>
  </si>
  <si>
    <t>6.3. Zasoby lokalowe</t>
  </si>
  <si>
    <t>6.3.1. Adres lokalu, w którym jest (będzie) prowadzona działalność:</t>
  </si>
  <si>
    <t>6.3.2. Tytuł prawny do lokalu:</t>
  </si>
  <si>
    <t>6.3.3. Okres użytkowania lokalu/okres obowiązywania umowy:</t>
  </si>
  <si>
    <t>6.3.5. Czy dla planowanego rodzaju działalności przepisy prawa określają wymagania dotyczące lokalu? Jeśli tak, to jakie?</t>
  </si>
  <si>
    <t>6.3.6. Czy lokal spełnia wymagania określone w przepisach prawa? Jeśli nie, to jakich warunków lokal nie spełnia? Jak wnioskodawcy planują rozwiązać ten problem?</t>
  </si>
  <si>
    <t>6.3.7. Wymagania związane z modernizacją lokalu</t>
  </si>
  <si>
    <t>6.4. Zasoby ruchome</t>
  </si>
  <si>
    <t>6.4.1. Czy wnioskodawca posiada jakieś patenty, licencje, które będą wykorzystywane w ramach planowanego przedsięwzięcia? Jeżeli tak, to jakie? Kto jest ich właścicielem? Na jakiej podstawie i na jakich warunkach będzie można wykorzystać te zasoby w działaności?</t>
  </si>
  <si>
    <t>Nazwa</t>
  </si>
  <si>
    <t>Czy partner będzie klientem PS?</t>
  </si>
  <si>
    <t>Czy PS zawarł porozumienie o współpracy z partnerem?</t>
  </si>
  <si>
    <t>Opis współpracy</t>
  </si>
  <si>
    <t>6.4.3. Czy wnioskodawca posiada środki transportu, które będzie wykorzystywał w ramach prowadzonej działalności? Kto jest ich właścicielem? Na jakiej podstawie i na jakich warunkach będzie można wykorzystać te zasoby w działalności? Proszę przedstawić wycenę środków transportu.</t>
  </si>
  <si>
    <t>6.4.2. Czy wnioskodawca posiada sprzęty, maszyny lub urządzenia potrzebne do wykonywania planowanej działalności? Jeśli tak, to jakie? Kto jest ich właścicielem? Na jakiej podstawie i na jakich warunkach będzie można wykorzystać te zasoby w działalności? Proszę ponadto przedstawić wycenę zasobów.</t>
  </si>
  <si>
    <t>6.4.4. Czy wnioskodawca posiada inne wyposażenie, które będzie wykorzystane w ramach planowanej działalności? Jakie to wyposażenie? Kto jest jego właścicielem? Jaka jest jego wartość?</t>
  </si>
  <si>
    <t>Produkt</t>
  </si>
  <si>
    <t xml:space="preserve">I kwartał </t>
  </si>
  <si>
    <t>II kwartał</t>
  </si>
  <si>
    <t>III kwartał</t>
  </si>
  <si>
    <t>IV kwartał</t>
  </si>
  <si>
    <t>rok n+1</t>
  </si>
  <si>
    <t>rok n+2</t>
  </si>
  <si>
    <t>Wartość sprzedaży</t>
  </si>
  <si>
    <t>Sposób kalkulacji</t>
  </si>
  <si>
    <t>7.1. Łączna wartość sprzedaży</t>
  </si>
  <si>
    <t>7.2. Wartość sprzedaży poszczególnych produktów</t>
  </si>
  <si>
    <t>8.1.1. Łączna wartość zmiennych kosztów sprzedaży</t>
  </si>
  <si>
    <t>8.1.2. Koszty zmienne poszczególnych produktów</t>
  </si>
  <si>
    <t>8.2.1. Łączna wartość stałych kosztów działalności</t>
  </si>
  <si>
    <t>Rodzaj kosztu</t>
  </si>
  <si>
    <t>rok n</t>
  </si>
  <si>
    <t>I. Przychody ogółem (1+2+3+4), w tym:</t>
  </si>
  <si>
    <t>1. Przychody z działalności gospodarczej</t>
  </si>
  <si>
    <t>2. Pozostałe przychody operacyjnej</t>
  </si>
  <si>
    <t>3. Pozostałe przychody finansowe</t>
  </si>
  <si>
    <t>II. Koszty ogółem</t>
  </si>
  <si>
    <t>4. Koszty działalności gospodarczej (bez amortyzacji), w tym:</t>
  </si>
  <si>
    <t>a) koszty eksploatacyjne (czynsz+media)</t>
  </si>
  <si>
    <t>b) wynagrodzenia brutto-brutto</t>
  </si>
  <si>
    <t>c) koszty usług obcych</t>
  </si>
  <si>
    <t>d) pozostałe koszty działalności gospodarczej</t>
  </si>
  <si>
    <t>5. Pozostałe koszty działalności operacyjnej</t>
  </si>
  <si>
    <t>6. Pozostałe koszty finansowe (pożyczki, kredyty, inne zobowiązania względem instytucji finansowych)</t>
  </si>
  <si>
    <t>III. 1 Podatek dochodowy (jeśli dotyczy)</t>
  </si>
  <si>
    <t>IV. 1 Zysk (strata)</t>
  </si>
  <si>
    <t>9. Uproszczony rachunek wyników</t>
  </si>
  <si>
    <t>10. Dotacja inwestycyjna</t>
  </si>
  <si>
    <t>10.1. Wskaż okres, w jakim dotacja będzie wydatkowana:</t>
  </si>
  <si>
    <t>10.2. Obszary inwestycji</t>
  </si>
  <si>
    <t>Kwota netto (bez VAT)</t>
  </si>
  <si>
    <t>Obszar inwestycji (wskaż numer zgodny z powyższą listą)</t>
  </si>
  <si>
    <t>Lp</t>
  </si>
  <si>
    <t>Nazwa wydatku</t>
  </si>
  <si>
    <t>Kalkulacja kosztu</t>
  </si>
  <si>
    <t>Okres realizacji</t>
  </si>
  <si>
    <t>10.3. Planowane wydatki</t>
  </si>
  <si>
    <t>Ogółem</t>
  </si>
  <si>
    <t>Suma kosztu netto 
(bez VAT)</t>
  </si>
  <si>
    <t>Prace wodno-kanalizacyjne</t>
  </si>
  <si>
    <t>Kalkulacja na podstawie rozeznania rynku</t>
  </si>
  <si>
    <t>01.2019-04.2019</t>
  </si>
  <si>
    <t>Prace budowlane i wyburzeniowe</t>
  </si>
  <si>
    <t>1. Budowa ścianek (rozeznanie rynku - 4,5 tys. zł)
2. Malowanie (1,5 tys. zł) 
3. Prace wyburzeniowe i sprzątanie (2,5 tys. zł)</t>
  </si>
  <si>
    <t>Wyposażenie w meble i wystrój</t>
  </si>
  <si>
    <t>1. Zakup mebli (4 tys. zł)
2. Zakup elementów wystroju (1 tys. zł)</t>
  </si>
  <si>
    <t>04.2019-06.2019</t>
  </si>
  <si>
    <t>Zakup samochodu</t>
  </si>
  <si>
    <t>Dostosowanie samochodu do wymogów sanitarnych</t>
  </si>
  <si>
    <t>Wyposażenie kuchni</t>
  </si>
  <si>
    <t>Piec - 3 tys.
Frytkownica - 500 zł
Garnki, patelnie - 1,5 tys.</t>
  </si>
  <si>
    <t>02.01.2019-30.06.2019</t>
  </si>
  <si>
    <t>PRZYKŁAD WYPEŁNIENIA</t>
  </si>
  <si>
    <t>Wyposażenie sali</t>
  </si>
  <si>
    <t>Zestawy talerzy, sztućce, szklanki, kubki, itd. - 1 tys. zł</t>
  </si>
  <si>
    <t>……………………………………………………………………………………………………………</t>
  </si>
  <si>
    <t>Podpis/y Wnioskodawcy/ów</t>
  </si>
  <si>
    <t>11. Harmonogram rzeczowo-finansowy podstawowego wsparcia finansowego</t>
  </si>
  <si>
    <t>11.1. Wskaż okres, w jakim wsparcie pomostowe będzie wydatkowana:</t>
  </si>
  <si>
    <t>11.2. Obszary inwestycji</t>
  </si>
  <si>
    <t>11.3. Planowane wydatki</t>
  </si>
  <si>
    <t>Składki na ZUS i podatek</t>
  </si>
  <si>
    <t>6 miesięcy * 5 osób * 600 zł</t>
  </si>
  <si>
    <t>e) koszt zmienne sprzedanych produktów i usług</t>
  </si>
  <si>
    <t>8.2.2. Kategorie kosztów</t>
  </si>
  <si>
    <t>Wynagrodzenie pracowników (brutto-brutto)</t>
  </si>
  <si>
    <t>Koszty eksploatacyjne (czynsz, media)</t>
  </si>
  <si>
    <t>Koszty innych usług obcych</t>
  </si>
  <si>
    <t>Koszty marketingu i sprzedaży</t>
  </si>
  <si>
    <t>Inne koszty stałe</t>
  </si>
  <si>
    <t>Kategoria kosztu 
(wskaż numer zgodny z powyższą listą)</t>
  </si>
  <si>
    <t>Kategoria</t>
  </si>
  <si>
    <t>6.3.4. Układ i wielkość lokalu (w metrach kwadratowych):</t>
  </si>
  <si>
    <t>Cenę oszacowano na podstawie rozeznania rynku</t>
  </si>
  <si>
    <t>8.2.3. Koszty stałe</t>
  </si>
  <si>
    <t>6.6. Kluczowi partnerzy</t>
  </si>
  <si>
    <t>6.5. Zasoby finansowe</t>
  </si>
  <si>
    <t>6.5.1. Czy wnioskodawca posiada własne środki finansowe, które zamierza przeznaczyć na uruchomienie/rozwój działalności? Jeśli tak, to w jakiej wysokości?</t>
  </si>
  <si>
    <t>6.5.2. Czy wnioskodawca zamierza pozyskać środki finansowe na uruchomienie/rozwój działalności z innych źródeł? Jeśli tak, to z jakich i w jakiej wysokości?</t>
  </si>
  <si>
    <t>6.5.3. W jaki sposób wnioskodawca zamierza sfinansować podatek VAT od wydatków ponoszonych w ramach dotacji?</t>
  </si>
  <si>
    <t>Nazwa obszaru</t>
  </si>
  <si>
    <t>3.2.  Założenia planowanej działalności</t>
  </si>
  <si>
    <t>3.3.  Działania przeprowadzone w celu zweryfikowania zapotrzebowania</t>
  </si>
  <si>
    <t>Działalność ekonomiczna</t>
  </si>
  <si>
    <t>Działalność społeczna</t>
  </si>
  <si>
    <t>Cele ekonomiczne</t>
  </si>
  <si>
    <t>Cele społeczne</t>
  </si>
  <si>
    <t>5.3. Kluczowe sfery rozwoju przedsiębiorstwa</t>
  </si>
  <si>
    <t>Koszty zatrudnienia 5 osób</t>
  </si>
  <si>
    <t>Koszty usług obcych</t>
  </si>
  <si>
    <t>Koszty eksploatacyjne</t>
  </si>
  <si>
    <t>Biuro rachunkowe</t>
  </si>
  <si>
    <t xml:space="preserve">6 miesięcy * 350 zł </t>
  </si>
  <si>
    <t>Reklamy internetowe</t>
  </si>
  <si>
    <t>6 miesięcy * 250 zł</t>
  </si>
  <si>
    <t>Czynsz</t>
  </si>
  <si>
    <t>6 miesięcy * 300 zł</t>
  </si>
  <si>
    <t>Media (woda, prąd)</t>
  </si>
  <si>
    <t>6 miesięcy * 80 zł</t>
  </si>
  <si>
    <t>Remont lokalu</t>
  </si>
  <si>
    <t>Zakub sprzętu gastronomicznego</t>
  </si>
  <si>
    <t>6.1.1 Zasoby ludzkie niezbędne w planowanym przedsięwięciu</t>
  </si>
  <si>
    <t>6.1.2. Czy osoby planowane do zatrudnienia należą do grup wskazanych w kryteriach strategicznych Regulaminu? Proszę przedstawić uzasadnienie</t>
  </si>
  <si>
    <t>2.2.1. Planowana data uruchomienia dotacji inwestycyjnej:</t>
  </si>
  <si>
    <t>WNIOSEK O PRZYZNANIE DOTACJI NA UTWORZENIE MIEJSCA PRACY W PRZEDSIĘBIORSTWIE SPOŁECZNYM ORAZ O PRZYZNANIE PODSTAWOWEGO WSPARCIA POMOSTOWEGO</t>
  </si>
  <si>
    <t>2.2.4. Czy przedsiębiorstwo społeczne korzystało wcześniej ze wsparcia finansowego  OWES? 
(tak/nie/nie dotyczy)</t>
  </si>
  <si>
    <t>2.2.5. Czy przedsiębiorstwo społeczne utworzyło dotychczas miejsca pracy ze środków pochodzących z dotacji? (tak/nie/nie dotyczy)</t>
  </si>
  <si>
    <t>Instrukcja</t>
  </si>
  <si>
    <r>
      <rPr>
        <b/>
        <sz val="9"/>
        <color theme="1"/>
        <rFont val="Calibri"/>
        <family val="2"/>
        <charset val="238"/>
        <scheme val="minor"/>
      </rPr>
      <t>Punkt 1.1</t>
    </r>
    <r>
      <rPr>
        <sz val="9"/>
        <color theme="1"/>
        <rFont val="Calibri"/>
        <family val="2"/>
        <charset val="238"/>
        <scheme val="minor"/>
      </rPr>
      <t xml:space="preserve">
W przypadku istniejącego podmiotu należy podać jego nazwę, adres, telefon i mail.
W przypadku grupy inicjatywnej planującej utworzenie przedsiębiorstwa społecznego należy podać listę członków założycieli, adres, telefon i mail każdego członka grupy. 
</t>
    </r>
    <r>
      <rPr>
        <b/>
        <sz val="9"/>
        <color theme="1"/>
        <rFont val="Calibri"/>
        <family val="2"/>
        <charset val="238"/>
        <scheme val="minor"/>
      </rPr>
      <t xml:space="preserve">
Punkt 1.2</t>
    </r>
    <r>
      <rPr>
        <sz val="9"/>
        <color theme="1"/>
        <rFont val="Calibri"/>
        <family val="2"/>
        <charset val="238"/>
        <scheme val="minor"/>
      </rPr>
      <t xml:space="preserve">
Kwota wnioskowanej dotacji przeniesie się automatycznie z arkusza „10_Dotacja”. Należy sprawdzić, czy wpisana kwota jest prawidłowa. W razie potrzeby należy ją skorygować ręcznie. Należy uzupełnić pole „Słownie”.
</t>
    </r>
    <r>
      <rPr>
        <b/>
        <sz val="9"/>
        <color theme="1"/>
        <rFont val="Calibri"/>
        <family val="2"/>
        <charset val="238"/>
        <scheme val="minor"/>
      </rPr>
      <t xml:space="preserve">
Punkt 1.3</t>
    </r>
    <r>
      <rPr>
        <sz val="9"/>
        <color theme="1"/>
        <rFont val="Calibri"/>
        <family val="2"/>
        <charset val="238"/>
        <scheme val="minor"/>
      </rPr>
      <t xml:space="preserve">
Kwota wnioskowanej dotacji przeniesie się automatycznie z arkusza „11_Wsparcie pomostowe”. Należy sprawdzić, czy wpisana kwota jest prawidłowa. W razie potrzeby należy ją skorygować ręcznie. Należy uzupełnić pole „Słownie”.
</t>
    </r>
    <r>
      <rPr>
        <b/>
        <sz val="9"/>
        <color theme="1"/>
        <rFont val="Calibri"/>
        <family val="2"/>
        <charset val="238"/>
        <scheme val="minor"/>
      </rPr>
      <t>Punkt 1.4</t>
    </r>
    <r>
      <rPr>
        <sz val="9"/>
        <color theme="1"/>
        <rFont val="Calibri"/>
        <family val="2"/>
        <charset val="238"/>
        <scheme val="minor"/>
      </rPr>
      <t xml:space="preserve">
Należy wpisać proponowaną przez Wnioskodawcę formę zabezpieczenia umowy. Możliwe do uwzględnienia formy określone są w umowie.
</t>
    </r>
    <r>
      <rPr>
        <b/>
        <sz val="9"/>
        <color theme="1"/>
        <rFont val="Calibri"/>
        <family val="2"/>
        <charset val="238"/>
        <scheme val="minor"/>
      </rPr>
      <t xml:space="preserve">
Punkt 1.5</t>
    </r>
    <r>
      <rPr>
        <sz val="9"/>
        <color theme="1"/>
        <rFont val="Calibri"/>
        <family val="2"/>
        <charset val="238"/>
        <scheme val="minor"/>
      </rPr>
      <t xml:space="preserve">
W przypadku istniejącego podmiotu należy podać jego nazwę.
W przypadku grupy inicjatywnej należy podać planowaną/roboczą nazwę przedsiębiorstwa społecznego.
</t>
    </r>
    <r>
      <rPr>
        <b/>
        <sz val="9"/>
        <color theme="1"/>
        <rFont val="Calibri"/>
        <family val="2"/>
        <charset val="238"/>
        <scheme val="minor"/>
      </rPr>
      <t>Punkt 1.6</t>
    </r>
    <r>
      <rPr>
        <sz val="9"/>
        <color theme="1"/>
        <rFont val="Calibri"/>
        <family val="2"/>
        <charset val="238"/>
        <scheme val="minor"/>
      </rPr>
      <t xml:space="preserve">
Należy wskazać imiona i nazwiska osób, które są planowane do zatrudnienia w przedsiębiorstwie w ramach dotacji. 
</t>
    </r>
  </si>
  <si>
    <r>
      <rPr>
        <b/>
        <sz val="9"/>
        <color theme="1"/>
        <rFont val="Calibri"/>
        <family val="2"/>
        <charset val="238"/>
        <scheme val="minor"/>
      </rPr>
      <t xml:space="preserve">Punkt 2.1
</t>
    </r>
    <r>
      <rPr>
        <sz val="9"/>
        <color theme="1"/>
        <rFont val="Calibri"/>
        <family val="2"/>
        <charset val="238"/>
        <scheme val="minor"/>
      </rPr>
      <t>W przypadku grup inicjatywnych składających wniosek o dotację na utworzenie miejsc pracy w nowych przedsiębiorstwach społecznych należy wskazać nazwę grupy inicjatywnej lub nazwę pomysłu dla planowanego przedsięwzięcia. W dalszej części należy wskazać dane przedstawicieli pomysłu.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
W przypadku istniejących przedsiębiorstw społecznych należy podać aktualne dane przedsiębiorstwa zgodne ze stanem faktycznym i wpisem do KRS.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</si>
  <si>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r>
      <rPr>
        <b/>
        <sz val="9"/>
        <color theme="1"/>
        <rFont val="Calibri"/>
        <family val="2"/>
        <charset val="238"/>
        <scheme val="minor"/>
      </rPr>
      <t>Punkt 2.2</t>
    </r>
    <r>
      <rPr>
        <sz val="9"/>
        <color theme="1"/>
        <rFont val="Calibri"/>
        <family val="2"/>
        <charset val="238"/>
        <scheme val="minor"/>
      </rPr>
      <t xml:space="preserve">
W przypadku grup inicjatywnych:
- w p. 2.2.1. należy wpisać planowaną datę rozpoczęcia korzystania z dotacji inwestycyjnej
- w p. 2.2.2. należy wpisać planowane miejsce prowadzenia działalności,
- w p. 2.2.3. należy opisać doświadczenie i działalność osób/podmiotów tworzących grupę w zakresie istotnym dla charakteru planowanej działalności.
W przypadku istniejących przedsiębiorstw społecznych:
- w p. 2.2.1. należy wpisać planowaną datę rozpoczęcia korzystania z dotacji inwestycyjnej
- w p. 2.2.2. należy wpisać miejsce prowadzenia działalności,
- w p. 2.2.3. należy opisać działalność prowadzoną dotychczas przez to przedsiębiorstwo; w szczególności należy wskazać, od kiedy działa przedsiębiorstwo, na jakim terenie, jaką działalność prowadzi, jaką kadrę posiada,
</t>
    </r>
  </si>
  <si>
    <r>
      <rPr>
        <b/>
        <sz val="9"/>
        <color theme="1"/>
        <rFont val="Calibri"/>
        <family val="2"/>
        <charset val="238"/>
        <scheme val="minor"/>
      </rPr>
      <t>Punkt 2.2</t>
    </r>
    <r>
      <rPr>
        <sz val="9"/>
        <color theme="1"/>
        <rFont val="Calibri"/>
        <family val="2"/>
        <charset val="238"/>
        <scheme val="minor"/>
      </rPr>
      <t xml:space="preserve">
W przypadku grup inicjatywnych:
- w p. 2.2.4. należy wpisać "nie dotyczy",
- w p. 2.2.5. należy wpisać "nie dotyczy",
- w p. 2.2.6. należy wpisać "nie dotyczy",
- w p. 2.2.7. należy wpisać "nie dotyczy".
W przypadku istniejących przedsiębiorstw społecznych:
- w p. 2.2.3. należy opisać działalność prowadzoną dotychczas przez to przedsiębiorstwo; w szczególności należy wskazać, od kiedy działa przedsiębiorstwo, na jakim terenie, jaką działalność prowadzi, jaką kadrę posiada,
- w p. 2.2.4. należy wskazać, czy w dotychczas przedsiębiorstwo korzystało ze wsparcia finansowego OWES,
- w p.2.2.5. należy wskazać, czy dotychczas przedsiębiorstwo utworzyło miejsca pracy w ramach dotacji OWES,
- w p. 2.2.6. należy wskazać, czy utworzone z dotacji miejsca pracy zostały utrzymane, 
- w przypadku udzielenia w polu 2.2.6. odpowiedzi „nie”, w p. 2.2.7. należy szczegółowo opisać sytuację, wyjaśnić jakie miejsca pracy nie zostały utrzymane i dlaczego.
</t>
    </r>
  </si>
  <si>
    <r>
      <rPr>
        <b/>
        <sz val="9"/>
        <color theme="1"/>
        <rFont val="Calibri"/>
        <family val="2"/>
        <charset val="238"/>
        <scheme val="minor"/>
      </rPr>
      <t>Punkt 3.1</t>
    </r>
    <r>
      <rPr>
        <sz val="9"/>
        <color theme="1"/>
        <rFont val="Calibri"/>
        <family val="2"/>
        <charset val="238"/>
        <scheme val="minor"/>
      </rPr>
      <t xml:space="preserve">
Należy opisać jakie argumenty uzasadniają podjęcie działalności gospodarczej uwzględniając czynniki zewnętrzne (np. demografię, zmiany w prawie, technologię, trendy, statystyki znajdujące się w publicznych raportach, publikacjach lub innych opracowaniach z podaniem ich źródła) oraz czynniki wewnętrzne związane z argumentami obejmującymi funkcjonowanie organizacji, jej członków, podopiecznych czy też pracowników. W uzasadnieniu określ sytuację odnosząc się również do miejsca realizacji przedsięwzięcia.
</t>
    </r>
  </si>
  <si>
    <r>
      <rPr>
        <b/>
        <sz val="9"/>
        <color theme="1"/>
        <rFont val="Calibri"/>
        <family val="2"/>
        <charset val="238"/>
        <scheme val="minor"/>
      </rPr>
      <t xml:space="preserve">Punkt 3.2
</t>
    </r>
    <r>
      <rPr>
        <sz val="9"/>
        <color theme="1"/>
        <rFont val="Calibri"/>
        <family val="2"/>
        <charset val="238"/>
        <scheme val="minor"/>
      </rPr>
      <t xml:space="preserve">Należy opisać plany dotyczące działalności – czego ma dotyczyć działalność, jakie usługi/produkty będą oferowane. Planowaną działalność należy opisać oddzielnie dla kwestii ekonomicznych i społecznych. 
</t>
    </r>
  </si>
  <si>
    <r>
      <rPr>
        <b/>
        <sz val="9"/>
        <color theme="1"/>
        <rFont val="Calibri"/>
        <family val="2"/>
        <charset val="238"/>
        <scheme val="minor"/>
      </rPr>
      <t xml:space="preserve">Punkt 3.3
</t>
    </r>
    <r>
      <rPr>
        <sz val="9"/>
        <color theme="1"/>
        <rFont val="Calibri"/>
        <family val="2"/>
        <charset val="238"/>
        <scheme val="minor"/>
      </rPr>
      <t>W polu należy opisać dokładnie, jakie działania podjęto w celu zweryfikowania zapotrzebowania na określone produkty/usługi. Czy strategia, która ma generować sprzedaż została przetestowana? Czy kanały dystrybucji zostały już częściowo wykorzystane i reakcje klientów okazały się pozytywne. Istotną rolą działań jest prosta weryfikacja czy tworzone produkty lub metody dotarcia odpowiadają na potrzebę odbiorców i wnioskodawca może wskazać wiarygodne przesłanki na ten temat.</t>
    </r>
  </si>
  <si>
    <t>3.4.  Misja i wizja</t>
  </si>
  <si>
    <t>3.5.  Cele</t>
  </si>
  <si>
    <t>3.6.  Klienci</t>
  </si>
  <si>
    <r>
      <rPr>
        <b/>
        <sz val="9"/>
        <color theme="1"/>
        <rFont val="Calibri"/>
        <family val="2"/>
        <charset val="238"/>
        <scheme val="minor"/>
      </rPr>
      <t xml:space="preserve">Punkt 3.4
</t>
    </r>
    <r>
      <rPr>
        <sz val="9"/>
        <color theme="1"/>
        <rFont val="Calibri"/>
        <family val="2"/>
        <charset val="238"/>
        <scheme val="minor"/>
      </rPr>
      <t xml:space="preserve">Opisz jak definiujesz misję i wizję swojego przedsięwzięcia mając na uwadze, że:
- Misja stanowi zestaw głównych wartości, które są zgodne z wewnętrznymi zasadami organizacji/osoby oraz jest elementem komunikacji zewnętrznej stanowiąc bazę do opracowania spójnych kanałów marketingu.
- Wizja wskazuje na sytuację organizacji w dłuższej perspektywie. Odpowiada na pytanie do czego dąży organizacja i jaka ma być jej sytuacja docelowa. Wizja pomaga prowadzić przedsięwzięcie we właściwym kierunku, jednocześnie motywując do podejmowania aktywnych działań przez osoby zaangażowane w projekt.
</t>
    </r>
  </si>
  <si>
    <r>
      <rPr>
        <b/>
        <sz val="9"/>
        <color theme="1"/>
        <rFont val="Calibri"/>
        <family val="2"/>
        <charset val="238"/>
        <scheme val="minor"/>
      </rPr>
      <t xml:space="preserve">Punkt 3.5
</t>
    </r>
    <r>
      <rPr>
        <sz val="9"/>
        <color theme="1"/>
        <rFont val="Calibri"/>
        <family val="2"/>
        <charset val="238"/>
        <scheme val="minor"/>
      </rPr>
      <t xml:space="preserve">Należy przedstawić miarodajne cele w perspektywie pierwszego oraz trzeciego roku działalności. Przy konstruowaniu celu istotne jest podanie mierzalnych wartości celu oraz  terminu jego osiągnięcia.  Cele należy sformułować w odniesieniu do aspektu ekonomicznego i społecznego.
</t>
    </r>
  </si>
  <si>
    <r>
      <rPr>
        <b/>
        <sz val="9"/>
        <color theme="1"/>
        <rFont val="Calibri"/>
        <family val="2"/>
        <charset val="238"/>
        <scheme val="minor"/>
      </rPr>
      <t xml:space="preserve">Punkt 3.6
</t>
    </r>
    <r>
      <rPr>
        <sz val="9"/>
        <color theme="1"/>
        <rFont val="Calibri"/>
        <family val="2"/>
        <charset val="238"/>
        <scheme val="minor"/>
      </rPr>
      <t xml:space="preserve">Przedstaw informacje dotyczące poszczególnych grup klientów. Należy wypisać cechy grupy, jej zachowania, informacje przydatne w kontekście konstruowania oferty. Istotne jest podanie informacji o obawach i korzyściach, które są dla niej charakterystyczne. 
Nie jest określona właściwa liczba wierszy, które należy wypełnić. Liczbę wierszy należy dostosować do potrzeb (niektóre wiersze można pozostawić niewypełnione; można też dodać wiersze, jeśli ich obecna liczba jest niewystarczająca).
</t>
    </r>
  </si>
  <si>
    <t xml:space="preserve">Należy dokonać analizy konkurencji bezpośredniej, a jeżeli konkurencja bezpośrednia nie występuje, analizy konkurencji pośredniej:
- W polu "Konkurent" należy wpisać konkretną nazwę podmiotu stanowiącego konkurencję dla planowanego przedsięwzięcia (np. firma XYZ) lub nazwę zbiorczą grupy osób/podmiotów stanowiących konkurencję (np. "osoby indywidualne oferujące usługi sprzątania").
- W polu "Charakterystyka konkurencji" należy opisać, jakie usługi oferują konkurencji, jaki jest zakres ich działalności, jakim dysponują potencjałem i zasobami, jakie są ich mocne i słabe strony.
- W polach "Jakość", "Cena" i "Marketing" należy dokonać oceny konkurenta na skali od 1 do 10, gdzie wartość 1 oznacza ocenę najniższą (np. konkurent świadczy usługi bardzo złej jakości), a wartość 10 - ocenę najwyższą (np. konkurent ma bardzo atrakcyjne ceny). 
Nie jest określona właściwa liczba wierszy, które należy wypełnić. Liczbę wierszy należy dostosować do potrzeb (niektóre wiersze można pozostawić niewypełnione; można też dodać wiersze, jeśli ich obecna liczba jest niewystarczająca).
</t>
  </si>
  <si>
    <r>
      <rPr>
        <b/>
        <sz val="9"/>
        <color theme="1"/>
        <rFont val="Calibri"/>
        <family val="2"/>
        <charset val="238"/>
        <scheme val="minor"/>
      </rPr>
      <t>Punkt 5.1</t>
    </r>
    <r>
      <rPr>
        <sz val="9"/>
        <color theme="1"/>
        <rFont val="Calibri"/>
        <family val="2"/>
        <charset val="238"/>
        <scheme val="minor"/>
      </rPr>
      <t xml:space="preserve">
W tabeli należy kolejno:
- nazwać planowane produkty/usługi
- dokonać ich charakterystyki, czyli opisać jak będzie wyglądał produkt, na czym będzie polegała usługa,
- uzasadnić, w jaki sposób produkt/usługa odpowiada na potrzeby klientów: czy produkt/usługa zaspokajają potrzeby klientów i odpowiadają na ich oczekiwania? Jak produkt/usługa oddziałuje na korzyści lub obawy klienta?
- opisać, w jaki sposób produkt odróżnia się na tle konkurencji: jakie produkt będzie miał wyróżniki?  W jaki sposób może być bardziej atrakcyjny niż oferta konkurencji?
- opisać dystrybucję, np. czy oferta będzie proponowana w sposób stacjonarny, mobilny  czy za pomocą sprzedaży internetowej? Czy wnioskodawca wykorzystuje inne dostępne platformy sprzedaży i dlaczego ta forma jest najbardziej efektywna?
- opisać kanały komunikacji i promocji: jakie narzędzia zostaną zastosowane i dlaczego? Czy narzędzia te będą skuteczne? 
Nie jest określona właściwa liczba wierszy, które należy wypełnić. Liczbę wierszy należy dostosować do potrzeb (niektóre wiersze można pozostawić niewypełnione; można też dodać wiersze, jeśli ich obecna liczba jest niewystarczająca).</t>
    </r>
  </si>
  <si>
    <r>
      <t xml:space="preserve">Punkt 5.2
</t>
    </r>
    <r>
      <rPr>
        <sz val="9"/>
        <color theme="1"/>
        <rFont val="Calibri"/>
        <family val="2"/>
        <charset val="238"/>
        <scheme val="minor"/>
      </rPr>
      <t>Należy opisać, jak Wnioskodawca widzi możliwość rozwoju przedsiębiorstwa, np. w odniesieniu do rozszerzenia zakresu usług, zwiększenia grupy klientów, wprowadzenia do działalności nowych rozwiązań organizacyjnych, technicznych.</t>
    </r>
  </si>
  <si>
    <r>
      <t xml:space="preserve">Punkt 5.3
</t>
    </r>
    <r>
      <rPr>
        <sz val="9"/>
        <color theme="1"/>
        <rFont val="Calibri"/>
        <family val="2"/>
        <charset val="238"/>
        <scheme val="minor"/>
      </rPr>
      <t>Należy opisać kluczowe sfery rozwoju przedsiębiorstwa i ilość miejsc pracy tworzonych w tych sferach głównie pod kątem realizacji działań w obszarach określonych w  § 12 punkcie 7 Regulaminu OWES Obszaru Rybnickiego. Na podstawie informacji przedstawionych w tej części biznesplanu podejmowana będzie decyzja o przyznaniu punktów za spełnienie kryterium strategicznego.</t>
    </r>
  </si>
  <si>
    <r>
      <rPr>
        <b/>
        <sz val="9"/>
        <color theme="1"/>
        <rFont val="Calibri"/>
        <family val="2"/>
        <charset val="238"/>
        <scheme val="minor"/>
      </rPr>
      <t xml:space="preserve">Punkt 6.1.1.
</t>
    </r>
    <r>
      <rPr>
        <sz val="9"/>
        <color theme="1"/>
        <rFont val="Calibri"/>
        <family val="2"/>
        <charset val="238"/>
        <scheme val="minor"/>
      </rPr>
      <t xml:space="preserve">- W polu "Nazwa i charakterystyka stanowiska" należy wskazać nazwę stanowiska pracy oraz opisać zakres obowiązków.
- W polu "Wymiar czasu pracy" należy podać wymiar zaangażowania w przeliczeniu na pełne etaty, np. 1 etat, 1/2 etatu.
- W polu "Wymagane doświadczenie i kwalifikacje" należy opisać warunki, jakie musi spełnić osoba pracująca na omawianym stanowisku. Wymagania można podzielić na obowiązkowe (np. wynikające z przepisów prawa) i dodatkowe/mile widziane.
- W polu "Osoba planowana do zatrudnienia" należy podać imię i nazwisko tej osoby, a także uzasadnić jej wybór w kontekście realizacji celów reintegracji społeczno-zawodowej osób wykluczonych społecznie.
- W polu "Posiadane doświadczenie i kwalifikacje" należy opisać osobę planowaną do zatrudnienia; należy tu przedstawić informacje istotne w kontekście planowanego stanowiska pracy i wymagań w stosunku do kandydatów.
- W polu "Zatrudnienie w ramach dotacji?" należy wpisać "tak" lub "nie". 
Nie jest określona właściwa liczba wierszy, które należy wypełnić. Liczbę wierszy należy dostosować do potrzeb (niektóre wiersze można pozostawić niewypełnione; można też dodać wiersze, jeśli ich obecna liczba jest niewystarczająca).
</t>
    </r>
  </si>
  <si>
    <r>
      <rPr>
        <b/>
        <sz val="9"/>
        <color theme="1"/>
        <rFont val="Calibri"/>
        <family val="2"/>
        <charset val="238"/>
        <scheme val="minor"/>
      </rPr>
      <t xml:space="preserve">Punkt 6.1.2
</t>
    </r>
    <r>
      <rPr>
        <sz val="9"/>
        <color theme="1"/>
        <rFont val="Calibri"/>
        <family val="2"/>
        <charset val="238"/>
        <scheme val="minor"/>
      </rPr>
      <t>Należy opisać, czy osoby planowane do zatrudnienia spełniają kryteria strategiczne określone w Regulaminie. Należy tu przedstawić szczegółowe informacje – wskazać osoby i uzasadnić spełnienie kryteriów strategicznych. Na podstawie informacji przedstawionych w tej części biznesplanu podejmowana będzie decyzja o przyznaniu punktów za spełnienie kryterium strategicznego.</t>
    </r>
  </si>
  <si>
    <r>
      <rPr>
        <b/>
        <sz val="9"/>
        <color theme="1"/>
        <rFont val="Calibri"/>
        <family val="2"/>
        <charset val="238"/>
        <scheme val="minor"/>
      </rPr>
      <t xml:space="preserve">Punkt 6.2
</t>
    </r>
    <r>
      <rPr>
        <sz val="9"/>
        <color theme="1"/>
        <rFont val="Calibri"/>
        <family val="2"/>
        <charset val="238"/>
        <scheme val="minor"/>
      </rPr>
      <t>W punkcie należy wymienić i opisać osoby pełniące funkcje kierownicze w istniejącym przedsiębiorstwie społecznym lub osoby, które są planowane do pełnienia takich funkcji w tworzonym przedsiębiorstwie.</t>
    </r>
  </si>
  <si>
    <r>
      <t xml:space="preserve">Punkt 6.3
</t>
    </r>
    <r>
      <rPr>
        <sz val="9"/>
        <color theme="1"/>
        <rFont val="Calibri"/>
        <family val="2"/>
        <charset val="238"/>
        <scheme val="minor"/>
      </rPr>
      <t xml:space="preserve">W kolejnych polach należy przedstawić szczegółowe informacje dotyczące lokalu:
- w p. 6.3.1. proszę wskazać adres lokalu,
- w p. 6.3.2. proszę określić tytuł prawny do lokalu, np. czy jest to lokal będący własnością przedsiębiorstwa będącego wnioskodawcą, czy jest wynajmowany przez to przedsiębiorstwo; w przypadku gdy wnioskodawcą jest grupa inicjatywna należy określić, jakie prawo do korzystania z lokalu będzie miało utworzone przedsiębiorstwo, np. lokal stanowi własność osoby fizycznej (członka grupy inicjatywnej) i zostanie wynajęty przedsiębiorstwu do prowadzenia działalności,
- w p. 6.3.3. proszę przedstawić szczegółowe informacje dotyczące okresu użytkowania lokalu, np. proszę podać, na jaki okres zawarta jest umowa najmu, jakie są perspektywy jej kontynuacji,
- w p. 6.3.4. proszę podać informacje o wielkości lokalu, jego położeniu (kondygnacja), układzie (liczba i charakter pomieszczeń składających się na lokal),
- w p. 6.3.5. – jeśli przepisy prawa określają jakieś wymagania techniczne, który musi spełnić lokal, w którym prowadzony jest określony rodzaj działalności, proszę wymienić te wymagania; nie należy opisywać konkretnie, jak zgodnie z przepisami ma być przygotowany lokal pod określony rodzaj działalności, ale wskazać, do jakich wymagań należy go dostosować, np. 
- w p. 6.3.6.
- w polu 6.3.7. należy uzasadnić potrzebę przeprowadzenia remontów, adaptacji, modernizacji lokalu; jeśli działania takie są planowane, to punkt 6.3.7. będzie traktowany jako uzasadnienie planowanych wydatków, dlatego należy szczegółowo opisać, jakie prace należy wykonać oraz przedstawić wycenę poszczególnych etapów.
</t>
    </r>
  </si>
  <si>
    <r>
      <rPr>
        <b/>
        <sz val="9"/>
        <color theme="1"/>
        <rFont val="Calibri"/>
        <family val="2"/>
        <charset val="238"/>
        <scheme val="minor"/>
      </rPr>
      <t xml:space="preserve">Punkt 6.4
</t>
    </r>
    <r>
      <rPr>
        <sz val="9"/>
        <color theme="1"/>
        <rFont val="Calibri"/>
        <family val="2"/>
        <charset val="238"/>
        <scheme val="minor"/>
      </rPr>
      <t>Należy opisać posiadane zasoby ruchome zgodnie z pytaniami szczegółowymi zawartymi przy każdym z punktów.</t>
    </r>
  </si>
  <si>
    <r>
      <rPr>
        <b/>
        <sz val="9"/>
        <color theme="1"/>
        <rFont val="Calibri"/>
        <family val="2"/>
        <charset val="238"/>
        <scheme val="minor"/>
      </rPr>
      <t xml:space="preserve">Punkt 6.5
</t>
    </r>
    <r>
      <rPr>
        <sz val="9"/>
        <color theme="1"/>
        <rFont val="Calibri"/>
        <family val="2"/>
        <charset val="238"/>
        <scheme val="minor"/>
      </rPr>
      <t xml:space="preserve">Biznesplan będzie oceniany m.in. pod kątem jego realności. Zwróć uwagę, że prawdopodobnie nie wszystkie koszty uruchomienia działalności będą możliwe do sfinansowania z dotacji. W szczególności – z dotacji nie może być pokrywany podatek VAT. W części 6.5 biznesplanu przedstaw więc informacje, które pozwolą wykazać, w jaki sposób sfinansowane zostaną tego rodzaju koszty. </t>
    </r>
  </si>
  <si>
    <r>
      <rPr>
        <b/>
        <sz val="9"/>
        <color theme="1"/>
        <rFont val="Calibri"/>
        <family val="2"/>
        <charset val="238"/>
        <scheme val="minor"/>
      </rPr>
      <t xml:space="preserve">Punkt 6.6
</t>
    </r>
    <r>
      <rPr>
        <sz val="9"/>
        <color theme="1"/>
        <rFont val="Calibri"/>
        <family val="2"/>
        <charset val="238"/>
        <scheme val="minor"/>
      </rPr>
      <t xml:space="preserve">W tabeli należy przedstawić dane dotyczące podmiotów, z którymi przedsiębiorstwo będzie współpracowało w ramach prowadzonej działalności, np. w zakresie wspólnej promocji usług, przygotowywania ofert łączonych, pozyskiwania zleceń. </t>
    </r>
  </si>
  <si>
    <r>
      <rPr>
        <b/>
        <sz val="9"/>
        <color theme="1"/>
        <rFont val="Calibri"/>
        <family val="2"/>
        <charset val="238"/>
        <scheme val="minor"/>
      </rPr>
      <t xml:space="preserve">Punkt 7.1
</t>
    </r>
    <r>
      <rPr>
        <sz val="9"/>
        <color theme="1"/>
        <rFont val="Calibri"/>
        <family val="2"/>
        <charset val="238"/>
        <scheme val="minor"/>
      </rPr>
      <t xml:space="preserve">Sumy zostaną obliczone automatycznie. Jeśli dodawałeś w arkuszu jakieś wiersze, sprawdź, czy przychody sumują się prawidłowo. </t>
    </r>
    <r>
      <rPr>
        <b/>
        <sz val="9"/>
        <color theme="1"/>
        <rFont val="Calibri"/>
        <family val="2"/>
        <charset val="238"/>
        <scheme val="minor"/>
      </rPr>
      <t xml:space="preserve">
Punkt 7.2
</t>
    </r>
    <r>
      <rPr>
        <sz val="9"/>
        <color theme="1"/>
        <rFont val="Calibri"/>
        <family val="2"/>
        <charset val="238"/>
        <scheme val="minor"/>
      </rPr>
      <t>W polu należy wskazać produkty wymienione w części 5 biznesplanu (produkty powinny się automatycznie przenieść z arkusza „5_Produkty”, ale jeśli w arkuszu tym wprowadzałeś jakieś zmiany w strukturze, np. dodawałeś wiersze, to sprawdź, czy w arkuszu „7_Przychody” produkty ujęte są prawidłowo). Następnie należy podać wartość planowanych przychodów z ich sprzedaży (w części "Wartość sprzedaży"). Przychody należy oszacować dla trzech pierwszych lat działalności, przy czym dane dotyczące pierwszego roku należy przedstawić w ujęciu kwartalnym. W polu "Sposób kalkulacji" należy przedstawić wyjaśnienie, czyli opisać, w jaki sposób wyliczono poszczególne kwoty, jakie założenia przyjęto.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</si>
  <si>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r>
      <t xml:space="preserve">Arkusz dotyczy kosztów zmiennych, czyli tych, które są bezpośrednio związane z wytworzeniem danego produktu czy świadczeniem usługi. </t>
    </r>
    <r>
      <rPr>
        <b/>
        <sz val="9"/>
        <color theme="1"/>
        <rFont val="Calibri"/>
        <family val="2"/>
        <charset val="238"/>
        <scheme val="minor"/>
      </rPr>
      <t xml:space="preserve">
Punkt 8.1.1
</t>
    </r>
    <r>
      <rPr>
        <sz val="9"/>
        <color theme="1"/>
        <rFont val="Calibri"/>
        <family val="2"/>
        <charset val="238"/>
        <scheme val="minor"/>
      </rPr>
      <t xml:space="preserve">Sumy zostaną obliczone automatycznie. Jeśli dodawałeś w arkuszu jakieś wiersze, sprawdź, czy koszty sumują się prawidłowo. </t>
    </r>
    <r>
      <rPr>
        <b/>
        <sz val="9"/>
        <color theme="1"/>
        <rFont val="Calibri"/>
        <family val="2"/>
        <charset val="238"/>
        <scheme val="minor"/>
      </rPr>
      <t xml:space="preserve">
Punkt 8.1.2
</t>
    </r>
    <r>
      <rPr>
        <sz val="9"/>
        <color theme="1"/>
        <rFont val="Calibri"/>
        <family val="2"/>
        <charset val="238"/>
        <scheme val="minor"/>
      </rPr>
      <t>Sprawdź, czy produkty, które przeniesione są z poprzednich arkuszy ujęte są prawidłowo. Jeśli nie, skoryguj odpowiednio zapisy.
Koszty należy skalkulować w odniesieniu do poszczególnych produktów. Ponadto należy przedstawić sposób kalkulacji. Koszty należy oszacować dla trzech pierwszych lat działalności, przy czym dane dotyczące pierwszego roku należy przedstawić w ujęciu kwartalnym.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</si>
  <si>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r>
      <t xml:space="preserve">Arkusz dotyczy stałych kosztów działalności, czyli takich, które przedsiębiorstwo będzie ponosiło niezależnie od ilości sprzedaży w danym okresie.
</t>
    </r>
    <r>
      <rPr>
        <b/>
        <sz val="9"/>
        <color theme="1"/>
        <rFont val="Calibri"/>
        <family val="2"/>
        <charset val="238"/>
        <scheme val="minor"/>
      </rPr>
      <t>Punkt 8.2.1</t>
    </r>
    <r>
      <rPr>
        <sz val="9"/>
        <color theme="1"/>
        <rFont val="Calibri"/>
        <family val="2"/>
        <charset val="238"/>
        <scheme val="minor"/>
      </rPr>
      <t xml:space="preserve">
Sumy zostaną obliczone automatycznie. Jeśli dodawałeś w arkuszu jakieś wiersze, sprawdź, czy koszty sumują się prawidłowo. 
</t>
    </r>
    <r>
      <rPr>
        <b/>
        <sz val="9"/>
        <color theme="1"/>
        <rFont val="Calibri"/>
        <family val="2"/>
        <charset val="238"/>
        <scheme val="minor"/>
      </rPr>
      <t>Punkt 8.2.2</t>
    </r>
    <r>
      <rPr>
        <sz val="9"/>
        <color theme="1"/>
        <rFont val="Calibri"/>
        <family val="2"/>
        <charset val="238"/>
        <scheme val="minor"/>
      </rPr>
      <t xml:space="preserve">
Sumy zostaną obliczone automatycznie. Jeśli dodawałeś w arkuszu jakieś wiersze, sprawdź, czy koszty sumują się prawidłowo.
</t>
    </r>
    <r>
      <rPr>
        <b/>
        <sz val="9"/>
        <color theme="1"/>
        <rFont val="Calibri"/>
        <family val="2"/>
        <charset val="238"/>
        <scheme val="minor"/>
      </rPr>
      <t>Punkt 8.2.3</t>
    </r>
    <r>
      <rPr>
        <sz val="9"/>
        <color theme="1"/>
        <rFont val="Calibri"/>
        <family val="2"/>
        <charset val="238"/>
        <scheme val="minor"/>
      </rPr>
      <t xml:space="preserve">
Sprawdź, czy produkty, które przeniesione są z poprzednich arkuszy ujęte są prawidłowo. Jeśli nie, skoryguj odpowiednio zapisy.
Koszty należy przyporządkować do jednej z pięciu kategorii wskazanych w tabeli 8.2.2. 
- W kolumnie „Kategoria kosztu” należy wpisać odpowiedni numer kategorii od 1 do 5 (zgodny z tabelą 8.2.2). W kolumnie tej można wpisywać wyłącznie liczby.
- W kolumnie „Rodzaj kosztu” należy określić, czego będą dotyczyły wydatki.
- W kolumnie „Sposób kalkulacji” należy przedstawić szczegółowe informacje o tym, jakie przyjęto założenia, jak obliczono wysokość kosztu.
- W kolejnych kolumnach koszty należy oszacować dla trzech pierwszych lat działalności, przy czym dane dotyczące pierwszego roku należy przedstawić w ujęciu kwartalnym.
</t>
    </r>
  </si>
  <si>
    <r>
      <rPr>
        <sz val="9"/>
        <color theme="1"/>
        <rFont val="Calibri"/>
        <family val="2"/>
        <charset val="238"/>
        <scheme val="minor"/>
      </rPr>
      <t>Pola wypełnione kolorem szarym wypełniają się automatycznie. Należy jednak sprawdzić podane w nich kwoty - szczególnie jeśli w strukturze arkuszy „7_Przychody”, „8_1_Koszty zmienne” i „8_2_Koszty stałe” wprowadzałeś jakieś zmiany (np. dodawanie wierszy).
Pola bez szarego wypełnienia należy uzupełnić samodzielnie.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</si>
  <si>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r>
      <rPr>
        <b/>
        <sz val="9"/>
        <color theme="1"/>
        <rFont val="Calibri"/>
        <family val="2"/>
        <charset val="238"/>
        <scheme val="minor"/>
      </rPr>
      <t>Punkt 10.1</t>
    </r>
    <r>
      <rPr>
        <sz val="9"/>
        <color theme="1"/>
        <rFont val="Calibri"/>
        <family val="2"/>
        <charset val="238"/>
        <scheme val="minor"/>
      </rPr>
      <t xml:space="preserve">
Proszę wskazać okres, w którym dotacja będzie wydatkowana. Musi to być czas, w którym Wnioskodawca zdąży dokonać wszystkich zaplanowanych zakupów, wykonać wszystkie prace (np. remont).
</t>
    </r>
    <r>
      <rPr>
        <b/>
        <sz val="9"/>
        <color theme="1"/>
        <rFont val="Calibri"/>
        <family val="2"/>
        <charset val="238"/>
        <scheme val="minor"/>
      </rPr>
      <t>Punkt 10.2</t>
    </r>
    <r>
      <rPr>
        <sz val="9"/>
        <color theme="1"/>
        <rFont val="Calibri"/>
        <family val="2"/>
        <charset val="238"/>
        <scheme val="minor"/>
      </rPr>
      <t xml:space="preserve">
W polu należy wskazać obszary inwestycji. Maksymalnie można wskazać 10 obszarów, ale nie jest to liczba wymagana; Wnioskodawca może wskazać mniejszą liczbę obszarów. Każdy obszar inwestycji należy nazwać i uzasadnić. Każdy obszar ma przypisany numer, którym należy posługiwać się w dalszej części arkusza. 
Kolumna „kwota netto (bez VAT)” uzupełni się automatycznie, jeśli dane w części 10.3 będą wprowadzone prawidłowo.
</t>
    </r>
    <r>
      <rPr>
        <b/>
        <sz val="9"/>
        <color theme="1"/>
        <rFont val="Calibri"/>
        <family val="2"/>
        <charset val="238"/>
        <scheme val="minor"/>
      </rPr>
      <t>Punkt 10.3</t>
    </r>
    <r>
      <rPr>
        <sz val="9"/>
        <color theme="1"/>
        <rFont val="Calibri"/>
        <family val="2"/>
        <charset val="238"/>
        <scheme val="minor"/>
      </rPr>
      <t xml:space="preserve">
- W kolumnie „Obszar inwestycji” wskaż numer obszaru zgodny z numeracją w tabeli 10.2. W kolumnie tej można wpisywać wyłącznie liczby.
- W kolumnie „Kalkulacja kosztu” określ, w jaki sposób obliczyłeś wysokość danego kosztu. Przedstaw tu precyzyjne informacje – na tej podstawie Komisja oceni, czy inwestycja została przemyślana i dobrze zaplanowana.
- W kolumnie „Suma kosztu netto” należy wpisać tylko liczby (w przeciwnym wypadku wydatki nie będą się prawidłowo sumować). Ważne: skalkulowany koszt należy podać bez wartości podatku VAT!
- W kolumnie „Okres realizacji” wskaż, w jakim okresie wydatki z danej pozycji zostaną zrealizowane.
Sprawdź, czy kwota ogółem w części 10.2 jest taka sama jak kwota ogółem w części 10.3. Jeśli kwoty się różnią, sprawdź zapisy w tabelach (prawdopodobnie w tabeli 10.3 istnieją pozycje bez przypisanych numerów obszarów inwestycyjnych).
</t>
    </r>
  </si>
  <si>
    <r>
      <rPr>
        <b/>
        <sz val="9"/>
        <color theme="1"/>
        <rFont val="Calibri"/>
        <family val="2"/>
        <charset val="238"/>
        <scheme val="minor"/>
      </rPr>
      <t xml:space="preserve">Punkt 11.1
</t>
    </r>
    <r>
      <rPr>
        <sz val="9"/>
        <color theme="1"/>
        <rFont val="Calibri"/>
        <family val="2"/>
        <charset val="238"/>
        <scheme val="minor"/>
      </rPr>
      <t xml:space="preserve">Proszę wskazać okres, w którym wsparcie pomostowe będzie wydatkowane. 
</t>
    </r>
    <r>
      <rPr>
        <b/>
        <sz val="9"/>
        <color theme="1"/>
        <rFont val="Calibri"/>
        <family val="2"/>
        <charset val="238"/>
        <scheme val="minor"/>
      </rPr>
      <t xml:space="preserve">
Punkt 11.2
</t>
    </r>
    <r>
      <rPr>
        <sz val="9"/>
        <color theme="1"/>
        <rFont val="Calibri"/>
        <family val="2"/>
        <charset val="238"/>
        <scheme val="minor"/>
      </rPr>
      <t xml:space="preserve">W polu należy wskazać obszary inwestycji. Maksymalnie można wskazać 10 obszarów, ale nie jest to liczba wymagana; Wnioskodawca może wskazać mniejszą liczbę obszarów. Każdy obszar inwestycji należy nazwać i uzasadnić. Każdy obszar ma przypisany numer, którym należy posługiwać się w dalszej części arkusza. 
Kolumna „kwota netto (bez VAT)” uzupełni się automatycznie, jeśli dane w części 10.3 będą wprowadzone prawidłowo.
</t>
    </r>
    <r>
      <rPr>
        <b/>
        <sz val="9"/>
        <color theme="1"/>
        <rFont val="Calibri"/>
        <family val="2"/>
        <charset val="238"/>
        <scheme val="minor"/>
      </rPr>
      <t xml:space="preserve">
Punkt 11.3
</t>
    </r>
    <r>
      <rPr>
        <sz val="9"/>
        <color theme="1"/>
        <rFont val="Calibri"/>
        <family val="2"/>
        <charset val="238"/>
        <scheme val="minor"/>
      </rPr>
      <t>- W kolumnie „Obszar inwestycji” wskaż numer obszaru zgodny z numeracją w tabeli 11.2. W kolumnie tej można wpisywać wyłącznie liczby.
- W kolumnie „Kalkulacja kosztu” określ, w jaki sposób obliczyłeś wysokość danego kosztu. Przedstaw tu precyzyjne informacje – na tej podstawie Komisja oceni, czy inwestycja została przemyślana i dobrze zaplanowana.
- W kolumnie „Suma kosztu netto” należy wpisać tylko liczby (w przeciwnym wypadku wydatki nie będą się prawidłowo sumować). Ważne: skalkulowany koszt należy podać bez wartości podatku VAT!
- W kolumnie „Okres realizacji” wskaż, w jakim okresie wydatki z danej pozycji zostaną zrealizowane.
Sprawdź, czy kwota ogółem w części 11.2 jest taka sama jak kwota ogółem w części 11.3. Jeśli kwoty się różnią, sprawdź zapisy w tabelach (prawdopodobnie w tabeli 11.3 istnieją pozycje bez przypisanych numerów obszarów inwestycyjnych).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
</t>
    </r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</si>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</sst>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/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4" fontId="2" fillId="0" borderId="13" xfId="0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vertical="center"/>
    </xf>
    <xf numFmtId="0" fontId="8" fillId="2" borderId="3" xfId="1" applyFont="1" applyFill="1" applyBorder="1" applyAlignment="1" applyProtection="1">
      <alignment vertical="center" wrapText="1"/>
    </xf>
    <xf numFmtId="0" fontId="8" fillId="2" borderId="3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/>
    </xf>
    <xf numFmtId="164" fontId="2" fillId="2" borderId="6" xfId="0" applyNumberFormat="1" applyFont="1" applyFill="1" applyBorder="1" applyAlignment="1" applyProtection="1">
      <alignment vertical="center"/>
    </xf>
    <xf numFmtId="164" fontId="2" fillId="2" borderId="4" xfId="0" applyNumberFormat="1" applyFont="1" applyFill="1" applyBorder="1" applyProtection="1"/>
    <xf numFmtId="164" fontId="7" fillId="2" borderId="13" xfId="0" applyNumberFormat="1" applyFont="1" applyFill="1" applyBorder="1" applyProtection="1"/>
    <xf numFmtId="164" fontId="2" fillId="2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3" xfId="0" applyFont="1" applyFill="1" applyBorder="1" applyProtection="1"/>
    <xf numFmtId="0" fontId="8" fillId="2" borderId="3" xfId="1" applyFont="1" applyFill="1" applyBorder="1" applyAlignment="1" applyProtection="1">
      <alignment horizontal="left"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164" fontId="7" fillId="2" borderId="6" xfId="0" applyNumberFormat="1" applyFont="1" applyFill="1" applyBorder="1" applyAlignment="1" applyProtection="1">
      <alignment vertical="center"/>
    </xf>
    <xf numFmtId="164" fontId="7" fillId="2" borderId="4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Protection="1"/>
    <xf numFmtId="164" fontId="9" fillId="2" borderId="1" xfId="0" applyNumberFormat="1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wrapText="1"/>
    </xf>
    <xf numFmtId="0" fontId="8" fillId="0" borderId="0" xfId="0" applyFont="1"/>
    <xf numFmtId="0" fontId="2" fillId="2" borderId="1" xfId="0" applyFont="1" applyFill="1" applyBorder="1" applyAlignment="1">
      <alignment horizontal="left" vertical="center"/>
    </xf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/>
    <xf numFmtId="0" fontId="2" fillId="4" borderId="6" xfId="0" applyFont="1" applyFill="1" applyBorder="1" applyAlignment="1"/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4" fillId="0" borderId="0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37" zoomScaleNormal="100" zoomScalePageLayoutView="120" workbookViewId="0">
      <selection activeCell="L2" sqref="L2:T30"/>
    </sheetView>
  </sheetViews>
  <sheetFormatPr defaultColWidth="9.140625" defaultRowHeight="12" x14ac:dyDescent="0.2"/>
  <cols>
    <col min="1" max="1" width="9.140625" style="3"/>
    <col min="2" max="2" width="10.85546875" style="3" customWidth="1"/>
    <col min="3" max="3" width="9.140625" style="3"/>
    <col min="4" max="4" width="13.28515625" style="3" customWidth="1"/>
    <col min="5" max="9" width="9.140625" style="3"/>
    <col min="10" max="10" width="8.42578125" style="3" customWidth="1"/>
    <col min="11" max="16384" width="9.140625" style="3"/>
  </cols>
  <sheetData>
    <row r="1" spans="1:20" x14ac:dyDescent="0.2">
      <c r="A1" s="86" t="s">
        <v>178</v>
      </c>
      <c r="B1" s="86"/>
      <c r="C1" s="86"/>
      <c r="D1" s="86"/>
      <c r="E1" s="86"/>
      <c r="F1" s="86"/>
      <c r="G1" s="86"/>
      <c r="H1" s="86"/>
      <c r="I1" s="86"/>
      <c r="J1" s="86"/>
      <c r="L1" s="81" t="s">
        <v>181</v>
      </c>
      <c r="M1" s="81"/>
      <c r="N1" s="81"/>
      <c r="O1" s="81"/>
      <c r="P1" s="81"/>
      <c r="Q1" s="81"/>
      <c r="R1" s="81"/>
      <c r="S1" s="81"/>
      <c r="T1" s="81"/>
    </row>
    <row r="2" spans="1:20" ht="12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L2" s="82" t="s">
        <v>182</v>
      </c>
      <c r="M2" s="82"/>
      <c r="N2" s="82"/>
      <c r="O2" s="82"/>
      <c r="P2" s="82"/>
      <c r="Q2" s="82"/>
      <c r="R2" s="82"/>
      <c r="S2" s="82"/>
      <c r="T2" s="82"/>
    </row>
    <row r="3" spans="1:20" x14ac:dyDescent="0.2">
      <c r="L3" s="82"/>
      <c r="M3" s="82"/>
      <c r="N3" s="82"/>
      <c r="O3" s="82"/>
      <c r="P3" s="82"/>
      <c r="Q3" s="82"/>
      <c r="R3" s="82"/>
      <c r="S3" s="82"/>
      <c r="T3" s="82"/>
    </row>
    <row r="4" spans="1:20" x14ac:dyDescent="0.2">
      <c r="A4" s="88" t="s">
        <v>30</v>
      </c>
      <c r="B4" s="88"/>
      <c r="C4" s="88"/>
      <c r="D4" s="89"/>
      <c r="E4" s="90"/>
      <c r="F4" s="90"/>
      <c r="G4" s="90"/>
      <c r="H4" s="90"/>
      <c r="I4" s="90"/>
      <c r="J4" s="91"/>
      <c r="L4" s="82"/>
      <c r="M4" s="82"/>
      <c r="N4" s="82"/>
      <c r="O4" s="82"/>
      <c r="P4" s="82"/>
      <c r="Q4" s="82"/>
      <c r="R4" s="82"/>
      <c r="S4" s="82"/>
      <c r="T4" s="82"/>
    </row>
    <row r="5" spans="1:20" ht="12" customHeight="1" x14ac:dyDescent="0.2">
      <c r="A5" s="88"/>
      <c r="B5" s="88"/>
      <c r="C5" s="88"/>
      <c r="D5" s="92"/>
      <c r="E5" s="93"/>
      <c r="F5" s="93"/>
      <c r="G5" s="93"/>
      <c r="H5" s="93"/>
      <c r="I5" s="93"/>
      <c r="J5" s="94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A6" s="88"/>
      <c r="B6" s="88"/>
      <c r="C6" s="88"/>
      <c r="D6" s="92"/>
      <c r="E6" s="93"/>
      <c r="F6" s="93"/>
      <c r="G6" s="93"/>
      <c r="H6" s="93"/>
      <c r="I6" s="93"/>
      <c r="J6" s="94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A7" s="88"/>
      <c r="B7" s="88"/>
      <c r="C7" s="88"/>
      <c r="D7" s="92"/>
      <c r="E7" s="93"/>
      <c r="F7" s="93"/>
      <c r="G7" s="93"/>
      <c r="H7" s="93"/>
      <c r="I7" s="93"/>
      <c r="J7" s="94"/>
      <c r="L7" s="82"/>
      <c r="M7" s="82"/>
      <c r="N7" s="82"/>
      <c r="O7" s="82"/>
      <c r="P7" s="82"/>
      <c r="Q7" s="82"/>
      <c r="R7" s="82"/>
      <c r="S7" s="82"/>
      <c r="T7" s="82"/>
    </row>
    <row r="8" spans="1:20" x14ac:dyDescent="0.2">
      <c r="A8" s="88"/>
      <c r="B8" s="88"/>
      <c r="C8" s="88"/>
      <c r="D8" s="92"/>
      <c r="E8" s="93"/>
      <c r="F8" s="93"/>
      <c r="G8" s="93"/>
      <c r="H8" s="93"/>
      <c r="I8" s="93"/>
      <c r="J8" s="94"/>
      <c r="L8" s="82"/>
      <c r="M8" s="82"/>
      <c r="N8" s="82"/>
      <c r="O8" s="82"/>
      <c r="P8" s="82"/>
      <c r="Q8" s="82"/>
      <c r="R8" s="82"/>
      <c r="S8" s="82"/>
      <c r="T8" s="82"/>
    </row>
    <row r="9" spans="1:20" x14ac:dyDescent="0.2">
      <c r="A9" s="88"/>
      <c r="B9" s="88"/>
      <c r="C9" s="88"/>
      <c r="D9" s="92"/>
      <c r="E9" s="93"/>
      <c r="F9" s="93"/>
      <c r="G9" s="93"/>
      <c r="H9" s="93"/>
      <c r="I9" s="93"/>
      <c r="J9" s="94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88"/>
      <c r="B10" s="88"/>
      <c r="C10" s="88"/>
      <c r="D10" s="95"/>
      <c r="E10" s="96"/>
      <c r="F10" s="96"/>
      <c r="G10" s="96"/>
      <c r="H10" s="96"/>
      <c r="I10" s="96"/>
      <c r="J10" s="97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A12" s="79" t="s">
        <v>5</v>
      </c>
      <c r="B12" s="79"/>
      <c r="C12" s="79"/>
      <c r="D12" s="79"/>
      <c r="E12" s="79"/>
      <c r="F12" s="79"/>
      <c r="G12" s="79"/>
      <c r="H12" s="79"/>
      <c r="I12" s="79"/>
      <c r="J12" s="79"/>
      <c r="L12" s="82"/>
      <c r="M12" s="82"/>
      <c r="N12" s="82"/>
      <c r="O12" s="82"/>
      <c r="P12" s="82"/>
      <c r="Q12" s="82"/>
      <c r="R12" s="82"/>
      <c r="S12" s="82"/>
      <c r="T12" s="82"/>
    </row>
    <row r="13" spans="1:20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  <c r="L13" s="82"/>
      <c r="M13" s="82"/>
      <c r="N13" s="82"/>
      <c r="O13" s="82"/>
      <c r="P13" s="82"/>
      <c r="Q13" s="82"/>
      <c r="R13" s="82"/>
      <c r="S13" s="82"/>
      <c r="T13" s="82"/>
    </row>
    <row r="14" spans="1:20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L14" s="82"/>
      <c r="M14" s="82"/>
      <c r="N14" s="82"/>
      <c r="O14" s="82"/>
      <c r="P14" s="82"/>
      <c r="Q14" s="82"/>
      <c r="R14" s="82"/>
      <c r="S14" s="82"/>
      <c r="T14" s="82"/>
    </row>
    <row r="15" spans="1:20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L16" s="82"/>
      <c r="M16" s="82"/>
      <c r="N16" s="82"/>
      <c r="O16" s="82"/>
      <c r="P16" s="82"/>
      <c r="Q16" s="82"/>
      <c r="R16" s="82"/>
      <c r="S16" s="82"/>
      <c r="T16" s="82"/>
    </row>
    <row r="17" spans="1:20" x14ac:dyDescent="0.2">
      <c r="A17" s="80" t="s">
        <v>11</v>
      </c>
      <c r="B17" s="80"/>
      <c r="C17" s="87">
        <f>'10_Dotacja'!M17</f>
        <v>0</v>
      </c>
      <c r="D17" s="87"/>
      <c r="E17" s="88" t="s">
        <v>6</v>
      </c>
      <c r="F17" s="88"/>
      <c r="G17" s="83"/>
      <c r="H17" s="83"/>
      <c r="I17" s="83"/>
      <c r="J17" s="83"/>
      <c r="L17" s="82"/>
      <c r="M17" s="82"/>
      <c r="N17" s="82"/>
      <c r="O17" s="82"/>
      <c r="P17" s="82"/>
      <c r="Q17" s="82"/>
      <c r="R17" s="82"/>
      <c r="S17" s="82"/>
      <c r="T17" s="82"/>
    </row>
    <row r="18" spans="1:20" x14ac:dyDescent="0.2">
      <c r="A18" s="80"/>
      <c r="B18" s="80"/>
      <c r="C18" s="87"/>
      <c r="D18" s="87"/>
      <c r="E18" s="88"/>
      <c r="F18" s="88"/>
      <c r="G18" s="83"/>
      <c r="H18" s="83"/>
      <c r="I18" s="83"/>
      <c r="J18" s="83"/>
      <c r="L18" s="82"/>
      <c r="M18" s="82"/>
      <c r="N18" s="82"/>
      <c r="O18" s="82"/>
      <c r="P18" s="82"/>
      <c r="Q18" s="82"/>
      <c r="R18" s="82"/>
      <c r="S18" s="82"/>
      <c r="T18" s="82"/>
    </row>
    <row r="19" spans="1:20" x14ac:dyDescent="0.2">
      <c r="L19" s="82"/>
      <c r="M19" s="82"/>
      <c r="N19" s="82"/>
      <c r="O19" s="82"/>
      <c r="P19" s="82"/>
      <c r="Q19" s="82"/>
      <c r="R19" s="82"/>
      <c r="S19" s="82"/>
      <c r="T19" s="82"/>
    </row>
    <row r="20" spans="1:20" x14ac:dyDescent="0.2">
      <c r="A20" s="80" t="s">
        <v>12</v>
      </c>
      <c r="B20" s="80"/>
      <c r="C20" s="87">
        <f>'11_Wsparcie pomostowe'!M17</f>
        <v>0</v>
      </c>
      <c r="D20" s="87"/>
      <c r="E20" s="88" t="s">
        <v>6</v>
      </c>
      <c r="F20" s="88"/>
      <c r="G20" s="83"/>
      <c r="H20" s="83"/>
      <c r="I20" s="83"/>
      <c r="J20" s="83"/>
      <c r="L20" s="82"/>
      <c r="M20" s="82"/>
      <c r="N20" s="82"/>
      <c r="O20" s="82"/>
      <c r="P20" s="82"/>
      <c r="Q20" s="82"/>
      <c r="R20" s="82"/>
      <c r="S20" s="82"/>
      <c r="T20" s="82"/>
    </row>
    <row r="21" spans="1:20" x14ac:dyDescent="0.2">
      <c r="A21" s="80"/>
      <c r="B21" s="80"/>
      <c r="C21" s="87"/>
      <c r="D21" s="87"/>
      <c r="E21" s="88"/>
      <c r="F21" s="88"/>
      <c r="G21" s="83"/>
      <c r="H21" s="83"/>
      <c r="I21" s="83"/>
      <c r="J21" s="83"/>
      <c r="L21" s="82"/>
      <c r="M21" s="82"/>
      <c r="N21" s="82"/>
      <c r="O21" s="82"/>
      <c r="P21" s="82"/>
      <c r="Q21" s="82"/>
      <c r="R21" s="82"/>
      <c r="S21" s="82"/>
      <c r="T21" s="82"/>
    </row>
    <row r="22" spans="1:20" x14ac:dyDescent="0.2"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2" customHeight="1" x14ac:dyDescent="0.2">
      <c r="A23" s="84" t="s">
        <v>24</v>
      </c>
      <c r="B23" s="84"/>
      <c r="C23" s="84"/>
      <c r="D23" s="84"/>
      <c r="E23" s="85"/>
      <c r="F23" s="85"/>
      <c r="G23" s="85"/>
      <c r="H23" s="85"/>
      <c r="I23" s="85"/>
      <c r="J23" s="85"/>
      <c r="L23" s="82"/>
      <c r="M23" s="82"/>
      <c r="N23" s="82"/>
      <c r="O23" s="82"/>
      <c r="P23" s="82"/>
      <c r="Q23" s="82"/>
      <c r="R23" s="82"/>
      <c r="S23" s="82"/>
      <c r="T23" s="82"/>
    </row>
    <row r="24" spans="1:20" x14ac:dyDescent="0.2">
      <c r="A24" s="84"/>
      <c r="B24" s="84"/>
      <c r="C24" s="84"/>
      <c r="D24" s="84"/>
      <c r="E24" s="85"/>
      <c r="F24" s="85"/>
      <c r="G24" s="85"/>
      <c r="H24" s="85"/>
      <c r="I24" s="85"/>
      <c r="J24" s="85"/>
      <c r="L24" s="82"/>
      <c r="M24" s="82"/>
      <c r="N24" s="82"/>
      <c r="O24" s="82"/>
      <c r="P24" s="82"/>
      <c r="Q24" s="82"/>
      <c r="R24" s="82"/>
      <c r="S24" s="82"/>
      <c r="T24" s="82"/>
    </row>
    <row r="25" spans="1:20" x14ac:dyDescent="0.2">
      <c r="A25" s="84"/>
      <c r="B25" s="84"/>
      <c r="C25" s="84"/>
      <c r="D25" s="84"/>
      <c r="E25" s="85"/>
      <c r="F25" s="85"/>
      <c r="G25" s="85"/>
      <c r="H25" s="85"/>
      <c r="I25" s="85"/>
      <c r="J25" s="85"/>
      <c r="L25" s="82"/>
      <c r="M25" s="82"/>
      <c r="N25" s="82"/>
      <c r="O25" s="82"/>
      <c r="P25" s="82"/>
      <c r="Q25" s="82"/>
      <c r="R25" s="82"/>
      <c r="S25" s="82"/>
      <c r="T25" s="82"/>
    </row>
    <row r="26" spans="1:20" x14ac:dyDescent="0.2">
      <c r="L26" s="82"/>
      <c r="M26" s="82"/>
      <c r="N26" s="82"/>
      <c r="O26" s="82"/>
      <c r="P26" s="82"/>
      <c r="Q26" s="82"/>
      <c r="R26" s="82"/>
      <c r="S26" s="82"/>
      <c r="T26" s="82"/>
    </row>
    <row r="27" spans="1:20" x14ac:dyDescent="0.2">
      <c r="A27" s="84" t="s">
        <v>23</v>
      </c>
      <c r="B27" s="84"/>
      <c r="C27" s="84"/>
      <c r="D27" s="84"/>
      <c r="E27" s="85"/>
      <c r="F27" s="85"/>
      <c r="G27" s="85"/>
      <c r="H27" s="85"/>
      <c r="I27" s="85"/>
      <c r="J27" s="85"/>
      <c r="L27" s="82"/>
      <c r="M27" s="82"/>
      <c r="N27" s="82"/>
      <c r="O27" s="82"/>
      <c r="P27" s="82"/>
      <c r="Q27" s="82"/>
      <c r="R27" s="82"/>
      <c r="S27" s="82"/>
      <c r="T27" s="82"/>
    </row>
    <row r="28" spans="1:20" x14ac:dyDescent="0.2">
      <c r="A28" s="84"/>
      <c r="B28" s="84"/>
      <c r="C28" s="84"/>
      <c r="D28" s="84"/>
      <c r="E28" s="85"/>
      <c r="F28" s="85"/>
      <c r="G28" s="85"/>
      <c r="H28" s="85"/>
      <c r="I28" s="85"/>
      <c r="J28" s="85"/>
      <c r="L28" s="82"/>
      <c r="M28" s="82"/>
      <c r="N28" s="82"/>
      <c r="O28" s="82"/>
      <c r="P28" s="82"/>
      <c r="Q28" s="82"/>
      <c r="R28" s="82"/>
      <c r="S28" s="82"/>
      <c r="T28" s="82"/>
    </row>
    <row r="29" spans="1:20" x14ac:dyDescent="0.2">
      <c r="A29" s="84"/>
      <c r="B29" s="84"/>
      <c r="C29" s="84"/>
      <c r="D29" s="84"/>
      <c r="E29" s="85"/>
      <c r="F29" s="85"/>
      <c r="G29" s="85"/>
      <c r="H29" s="85"/>
      <c r="I29" s="85"/>
      <c r="J29" s="85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">
      <c r="L30" s="82"/>
      <c r="M30" s="82"/>
      <c r="N30" s="82"/>
      <c r="O30" s="82"/>
      <c r="P30" s="82"/>
      <c r="Q30" s="82"/>
      <c r="R30" s="82"/>
      <c r="S30" s="82"/>
      <c r="T30" s="82"/>
    </row>
    <row r="31" spans="1:20" x14ac:dyDescent="0.2">
      <c r="A31" s="84" t="s">
        <v>21</v>
      </c>
      <c r="B31" s="84"/>
      <c r="C31" s="84"/>
      <c r="D31" s="84"/>
      <c r="E31" s="5" t="s">
        <v>22</v>
      </c>
      <c r="F31" s="98" t="s">
        <v>7</v>
      </c>
      <c r="G31" s="98"/>
      <c r="H31" s="98"/>
      <c r="I31" s="98"/>
      <c r="J31" s="99"/>
      <c r="L31" s="69"/>
      <c r="M31" s="69"/>
      <c r="N31" s="69"/>
      <c r="O31" s="69"/>
      <c r="P31" s="69"/>
      <c r="Q31" s="69"/>
      <c r="R31" s="69"/>
      <c r="S31" s="69"/>
      <c r="T31" s="69"/>
    </row>
    <row r="32" spans="1:20" x14ac:dyDescent="0.2">
      <c r="A32" s="84"/>
      <c r="B32" s="84"/>
      <c r="C32" s="84"/>
      <c r="D32" s="84"/>
      <c r="E32" s="4" t="s">
        <v>0</v>
      </c>
      <c r="F32" s="100"/>
      <c r="G32" s="100"/>
      <c r="H32" s="100"/>
      <c r="I32" s="100"/>
      <c r="J32" s="101"/>
      <c r="L32" s="69"/>
      <c r="M32" s="69"/>
      <c r="N32" s="69"/>
      <c r="O32" s="69"/>
      <c r="P32" s="69"/>
      <c r="Q32" s="69"/>
      <c r="R32" s="69"/>
      <c r="S32" s="69"/>
      <c r="T32" s="69"/>
    </row>
    <row r="33" spans="1:20" x14ac:dyDescent="0.2">
      <c r="A33" s="84"/>
      <c r="B33" s="84"/>
      <c r="C33" s="84"/>
      <c r="D33" s="84"/>
      <c r="E33" s="4" t="s">
        <v>1</v>
      </c>
      <c r="F33" s="100"/>
      <c r="G33" s="100"/>
      <c r="H33" s="100"/>
      <c r="I33" s="100"/>
      <c r="J33" s="101"/>
      <c r="L33" s="69"/>
      <c r="M33" s="69"/>
      <c r="N33" s="69"/>
      <c r="O33" s="69"/>
      <c r="P33" s="69"/>
      <c r="Q33" s="69"/>
      <c r="R33" s="69"/>
      <c r="S33" s="69"/>
      <c r="T33" s="69"/>
    </row>
    <row r="34" spans="1:20" x14ac:dyDescent="0.2">
      <c r="A34" s="84"/>
      <c r="B34" s="84"/>
      <c r="C34" s="84"/>
      <c r="D34" s="84"/>
      <c r="E34" s="4" t="s">
        <v>2</v>
      </c>
      <c r="F34" s="100"/>
      <c r="G34" s="100"/>
      <c r="H34" s="100"/>
      <c r="I34" s="100"/>
      <c r="J34" s="101"/>
      <c r="L34" s="69"/>
      <c r="M34" s="69"/>
      <c r="N34" s="69"/>
      <c r="O34" s="69"/>
      <c r="P34" s="69"/>
      <c r="Q34" s="69"/>
      <c r="R34" s="69"/>
      <c r="S34" s="69"/>
      <c r="T34" s="69"/>
    </row>
    <row r="35" spans="1:20" x14ac:dyDescent="0.2">
      <c r="A35" s="84"/>
      <c r="B35" s="84"/>
      <c r="C35" s="84"/>
      <c r="D35" s="84"/>
      <c r="E35" s="4" t="s">
        <v>3</v>
      </c>
      <c r="F35" s="100"/>
      <c r="G35" s="100"/>
      <c r="H35" s="100"/>
      <c r="I35" s="100"/>
      <c r="J35" s="101"/>
      <c r="L35" s="69"/>
      <c r="M35" s="69"/>
      <c r="N35" s="69"/>
      <c r="O35" s="69"/>
      <c r="P35" s="69"/>
      <c r="Q35" s="69"/>
      <c r="R35" s="69"/>
      <c r="S35" s="69"/>
      <c r="T35" s="69"/>
    </row>
    <row r="36" spans="1:20" x14ac:dyDescent="0.2">
      <c r="A36" s="84"/>
      <c r="B36" s="84"/>
      <c r="C36" s="84"/>
      <c r="D36" s="84"/>
      <c r="E36" s="4" t="s">
        <v>4</v>
      </c>
      <c r="F36" s="100"/>
      <c r="G36" s="100"/>
      <c r="H36" s="100"/>
      <c r="I36" s="100"/>
      <c r="J36" s="101"/>
      <c r="L36" s="69"/>
      <c r="M36" s="69"/>
      <c r="N36" s="69"/>
      <c r="O36" s="69"/>
      <c r="P36" s="69"/>
      <c r="Q36" s="69"/>
      <c r="R36" s="69"/>
      <c r="S36" s="69"/>
      <c r="T36" s="69"/>
    </row>
    <row r="38" spans="1:20" x14ac:dyDescent="0.2">
      <c r="A38" s="79" t="s">
        <v>8</v>
      </c>
      <c r="B38" s="79"/>
      <c r="C38" s="79"/>
      <c r="D38" s="79"/>
      <c r="E38" s="79"/>
      <c r="F38" s="79"/>
      <c r="G38" s="79"/>
      <c r="H38" s="79"/>
      <c r="I38" s="79"/>
      <c r="J38" s="79"/>
    </row>
    <row r="39" spans="1:20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20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20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</row>
  </sheetData>
  <mergeCells count="26">
    <mergeCell ref="C17:D18"/>
    <mergeCell ref="E17:F18"/>
    <mergeCell ref="A38:J41"/>
    <mergeCell ref="A31:D36"/>
    <mergeCell ref="F31:J31"/>
    <mergeCell ref="F32:J32"/>
    <mergeCell ref="F33:J33"/>
    <mergeCell ref="F34:J34"/>
    <mergeCell ref="F35:J35"/>
    <mergeCell ref="F36:J36"/>
    <mergeCell ref="A12:J15"/>
    <mergeCell ref="A17:B18"/>
    <mergeCell ref="A20:B21"/>
    <mergeCell ref="L1:T1"/>
    <mergeCell ref="L2:T30"/>
    <mergeCell ref="G17:J18"/>
    <mergeCell ref="A27:D29"/>
    <mergeCell ref="E27:J29"/>
    <mergeCell ref="A23:D25"/>
    <mergeCell ref="E23:J25"/>
    <mergeCell ref="A1:J2"/>
    <mergeCell ref="C20:D21"/>
    <mergeCell ref="E20:F21"/>
    <mergeCell ref="G20:J21"/>
    <mergeCell ref="A4:C10"/>
    <mergeCell ref="D4:J10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1" sqref="F1:N6"/>
    </sheetView>
  </sheetViews>
  <sheetFormatPr defaultColWidth="9.140625" defaultRowHeight="12" x14ac:dyDescent="0.2"/>
  <cols>
    <col min="1" max="1" width="37.5703125" style="1" customWidth="1"/>
    <col min="2" max="7" width="9.140625" style="19"/>
    <col min="8" max="16384" width="9.140625" style="1"/>
  </cols>
  <sheetData>
    <row r="1" spans="1:14" x14ac:dyDescent="0.2">
      <c r="A1" s="81" t="s">
        <v>100</v>
      </c>
      <c r="B1" s="81"/>
      <c r="C1" s="81"/>
      <c r="D1" s="81"/>
      <c r="F1" s="134" t="s">
        <v>181</v>
      </c>
      <c r="G1" s="135"/>
      <c r="H1" s="135"/>
      <c r="I1" s="135"/>
      <c r="J1" s="135"/>
      <c r="K1" s="135"/>
      <c r="L1" s="135"/>
      <c r="M1" s="135"/>
      <c r="N1" s="136"/>
    </row>
    <row r="2" spans="1:14" ht="12" customHeight="1" x14ac:dyDescent="0.2">
      <c r="A2" s="40"/>
      <c r="B2" s="41" t="s">
        <v>85</v>
      </c>
      <c r="C2" s="41" t="s">
        <v>75</v>
      </c>
      <c r="D2" s="41" t="s">
        <v>76</v>
      </c>
      <c r="F2" s="199" t="s">
        <v>209</v>
      </c>
      <c r="G2" s="200"/>
      <c r="H2" s="200"/>
      <c r="I2" s="200"/>
      <c r="J2" s="200"/>
      <c r="K2" s="200"/>
      <c r="L2" s="200"/>
      <c r="M2" s="200"/>
      <c r="N2" s="201"/>
    </row>
    <row r="3" spans="1:14" x14ac:dyDescent="0.2">
      <c r="A3" s="24" t="s">
        <v>86</v>
      </c>
      <c r="B3" s="58">
        <f>B4+B5+B6</f>
        <v>0</v>
      </c>
      <c r="C3" s="58">
        <f>C4+C5+C6</f>
        <v>0</v>
      </c>
      <c r="D3" s="58">
        <f>D4+D5+D6</f>
        <v>0</v>
      </c>
      <c r="F3" s="202"/>
      <c r="G3" s="203"/>
      <c r="H3" s="203"/>
      <c r="I3" s="203"/>
      <c r="J3" s="203"/>
      <c r="K3" s="203"/>
      <c r="L3" s="203"/>
      <c r="M3" s="203"/>
      <c r="N3" s="204"/>
    </row>
    <row r="4" spans="1:14" x14ac:dyDescent="0.2">
      <c r="A4" s="25" t="s">
        <v>87</v>
      </c>
      <c r="B4" s="59">
        <f>'7_Przychody'!B2+'7_Przychody'!C2+'7_Przychody'!D2+'7_Przychody'!E2</f>
        <v>0</v>
      </c>
      <c r="C4" s="59">
        <f>'7_Przychody'!F2</f>
        <v>0</v>
      </c>
      <c r="D4" s="59">
        <f>'7_Przychody'!G2</f>
        <v>0</v>
      </c>
      <c r="F4" s="202"/>
      <c r="G4" s="203"/>
      <c r="H4" s="203"/>
      <c r="I4" s="203"/>
      <c r="J4" s="203"/>
      <c r="K4" s="203"/>
      <c r="L4" s="203"/>
      <c r="M4" s="203"/>
      <c r="N4" s="204"/>
    </row>
    <row r="5" spans="1:14" x14ac:dyDescent="0.2">
      <c r="A5" s="26" t="s">
        <v>88</v>
      </c>
      <c r="B5" s="22"/>
      <c r="C5" s="22"/>
      <c r="D5" s="22"/>
      <c r="F5" s="202"/>
      <c r="G5" s="203"/>
      <c r="H5" s="203"/>
      <c r="I5" s="203"/>
      <c r="J5" s="203"/>
      <c r="K5" s="203"/>
      <c r="L5" s="203"/>
      <c r="M5" s="203"/>
      <c r="N5" s="204"/>
    </row>
    <row r="6" spans="1:14" x14ac:dyDescent="0.2">
      <c r="A6" s="27" t="s">
        <v>89</v>
      </c>
      <c r="B6" s="22"/>
      <c r="C6" s="22"/>
      <c r="D6" s="22"/>
      <c r="F6" s="205"/>
      <c r="G6" s="206"/>
      <c r="H6" s="206"/>
      <c r="I6" s="206"/>
      <c r="J6" s="206"/>
      <c r="K6" s="206"/>
      <c r="L6" s="206"/>
      <c r="M6" s="206"/>
      <c r="N6" s="207"/>
    </row>
    <row r="7" spans="1:14" x14ac:dyDescent="0.2">
      <c r="A7" s="25"/>
      <c r="B7" s="28"/>
      <c r="C7" s="28"/>
      <c r="D7" s="29"/>
    </row>
    <row r="8" spans="1:14" x14ac:dyDescent="0.2">
      <c r="A8" s="33" t="s">
        <v>90</v>
      </c>
      <c r="B8" s="30">
        <f>B9+B15+B16</f>
        <v>0</v>
      </c>
      <c r="C8" s="30">
        <f>C9+C15+C16</f>
        <v>0</v>
      </c>
      <c r="D8" s="30">
        <f>D9+D15+D16</f>
        <v>0</v>
      </c>
    </row>
    <row r="9" spans="1:14" ht="24" x14ac:dyDescent="0.2">
      <c r="A9" s="60" t="s">
        <v>91</v>
      </c>
      <c r="B9" s="57">
        <f>SUM(B10:B14)</f>
        <v>0</v>
      </c>
      <c r="C9" s="57">
        <f t="shared" ref="C9:D9" si="0">SUM(C10:C14)</f>
        <v>0</v>
      </c>
      <c r="D9" s="57">
        <f t="shared" si="0"/>
        <v>0</v>
      </c>
    </row>
    <row r="10" spans="1:14" x14ac:dyDescent="0.2">
      <c r="A10" s="34" t="s">
        <v>92</v>
      </c>
      <c r="B10" s="31">
        <f>'8_2_Koszty stałe'!H6+'8_2_Koszty stałe'!I6+'8_2_Koszty stałe'!J6+'8_2_Koszty stałe'!K6</f>
        <v>0</v>
      </c>
      <c r="C10" s="31">
        <f>'8_2_Koszty stałe'!L6</f>
        <v>0</v>
      </c>
      <c r="D10" s="31">
        <f>'8_2_Koszty stałe'!M6</f>
        <v>0</v>
      </c>
    </row>
    <row r="11" spans="1:14" x14ac:dyDescent="0.2">
      <c r="A11" s="34" t="s">
        <v>93</v>
      </c>
      <c r="B11" s="32">
        <f>'8_2_Koszty stałe'!H5+'8_2_Koszty stałe'!I5+'8_2_Koszty stałe'!J5+'8_2_Koszty stałe'!K5</f>
        <v>0</v>
      </c>
      <c r="C11" s="32">
        <f>'8_2_Koszty stałe'!L5</f>
        <v>0</v>
      </c>
      <c r="D11" s="32">
        <f>'8_2_Koszty stałe'!M5</f>
        <v>0</v>
      </c>
    </row>
    <row r="12" spans="1:14" x14ac:dyDescent="0.2">
      <c r="A12" s="34" t="s">
        <v>94</v>
      </c>
      <c r="B12" s="32">
        <f>'8_2_Koszty stałe'!H7+'8_2_Koszty stałe'!I7+'8_2_Koszty stałe'!J7+'8_2_Koszty stałe'!K7</f>
        <v>0</v>
      </c>
      <c r="C12" s="32">
        <f>'8_2_Koszty stałe'!L7</f>
        <v>0</v>
      </c>
      <c r="D12" s="32">
        <f>'8_2_Koszty stałe'!M7</f>
        <v>0</v>
      </c>
    </row>
    <row r="13" spans="1:14" x14ac:dyDescent="0.2">
      <c r="A13" s="34" t="s">
        <v>95</v>
      </c>
      <c r="B13" s="32">
        <f>'8_2_Koszty stałe'!H8+'8_2_Koszty stałe'!H9+'8_2_Koszty stałe'!I8+'8_2_Koszty stałe'!I9+'8_2_Koszty stałe'!J8+'8_2_Koszty stałe'!J9+'8_2_Koszty stałe'!K8+'8_2_Koszty stałe'!K9</f>
        <v>0</v>
      </c>
      <c r="C13" s="32">
        <f>'8_2_Koszty stałe'!L8+'8_2_Koszty stałe'!L9</f>
        <v>0</v>
      </c>
      <c r="D13" s="32">
        <f>'8_2_Koszty stałe'!M8+'8_2_Koszty stałe'!M9</f>
        <v>0</v>
      </c>
    </row>
    <row r="14" spans="1:14" ht="24" x14ac:dyDescent="0.2">
      <c r="A14" s="34" t="s">
        <v>137</v>
      </c>
      <c r="B14" s="31">
        <f>'8_1_Koszty zmienne'!B2+'8_1_Koszty zmienne'!C2+'8_1_Koszty zmienne'!D2+'8_1_Koszty zmienne'!E2</f>
        <v>0</v>
      </c>
      <c r="C14" s="31">
        <f>'8_1_Koszty zmienne'!F2</f>
        <v>0</v>
      </c>
      <c r="D14" s="31">
        <f>'8_1_Koszty zmienne'!G2</f>
        <v>0</v>
      </c>
    </row>
    <row r="15" spans="1:14" x14ac:dyDescent="0.2">
      <c r="A15" s="34" t="s">
        <v>96</v>
      </c>
      <c r="B15" s="22"/>
      <c r="C15" s="22"/>
      <c r="D15" s="22"/>
    </row>
    <row r="16" spans="1:14" ht="36" x14ac:dyDescent="0.2">
      <c r="A16" s="25" t="s">
        <v>97</v>
      </c>
      <c r="B16" s="22"/>
      <c r="C16" s="22"/>
      <c r="D16" s="22"/>
    </row>
    <row r="17" spans="1:4" x14ac:dyDescent="0.2">
      <c r="A17" s="34"/>
      <c r="B17" s="37"/>
      <c r="C17" s="37"/>
      <c r="D17" s="38"/>
    </row>
    <row r="18" spans="1:4" x14ac:dyDescent="0.2">
      <c r="A18" s="35" t="s">
        <v>98</v>
      </c>
      <c r="B18" s="23"/>
      <c r="C18" s="23"/>
      <c r="D18" s="23"/>
    </row>
    <row r="19" spans="1:4" x14ac:dyDescent="0.2">
      <c r="A19" s="36" t="s">
        <v>99</v>
      </c>
      <c r="B19" s="39">
        <f>(B3-B8)-B18</f>
        <v>0</v>
      </c>
      <c r="C19" s="39">
        <f>(C3-C8)-C18</f>
        <v>0</v>
      </c>
      <c r="D19" s="39">
        <f>(D3-D8)-D18</f>
        <v>0</v>
      </c>
    </row>
    <row r="22" spans="1:4" x14ac:dyDescent="0.2">
      <c r="A22" s="61"/>
    </row>
  </sheetData>
  <mergeCells count="3">
    <mergeCell ref="A1:D1"/>
    <mergeCell ref="F1:N1"/>
    <mergeCell ref="F2:N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opLeftCell="J12" zoomScale="90" zoomScaleNormal="90" workbookViewId="0">
      <selection activeCell="AA22" sqref="AA22"/>
    </sheetView>
  </sheetViews>
  <sheetFormatPr defaultColWidth="9.140625" defaultRowHeight="12" x14ac:dyDescent="0.2"/>
  <cols>
    <col min="1" max="11" width="9.140625" style="1"/>
    <col min="12" max="12" width="9.140625" style="19"/>
    <col min="13" max="16" width="9.140625" style="1"/>
    <col min="17" max="17" width="7" style="1" customWidth="1"/>
    <col min="18" max="22" width="9.140625" style="1"/>
    <col min="23" max="23" width="7.28515625" style="1" customWidth="1"/>
    <col min="24" max="24" width="16" style="1" customWidth="1"/>
    <col min="25" max="26" width="9.140625" style="1"/>
    <col min="27" max="27" width="9.140625" style="19"/>
    <col min="28" max="28" width="7.5703125" style="1" customWidth="1"/>
    <col min="29" max="16384" width="9.140625" style="1"/>
  </cols>
  <sheetData>
    <row r="1" spans="1:39" x14ac:dyDescent="0.2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230" t="s">
        <v>126</v>
      </c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E1" s="134" t="s">
        <v>181</v>
      </c>
      <c r="AF1" s="135"/>
      <c r="AG1" s="135"/>
      <c r="AH1" s="135"/>
      <c r="AI1" s="135"/>
      <c r="AJ1" s="135"/>
      <c r="AK1" s="135"/>
      <c r="AL1" s="135"/>
      <c r="AM1" s="136"/>
    </row>
    <row r="2" spans="1:39" ht="12" customHeight="1" x14ac:dyDescent="0.2">
      <c r="AE2" s="82" t="s">
        <v>210</v>
      </c>
      <c r="AF2" s="82"/>
      <c r="AG2" s="82"/>
      <c r="AH2" s="82"/>
      <c r="AI2" s="82"/>
      <c r="AJ2" s="82"/>
      <c r="AK2" s="82"/>
      <c r="AL2" s="82"/>
      <c r="AM2" s="82"/>
    </row>
    <row r="3" spans="1:39" x14ac:dyDescent="0.2">
      <c r="A3" s="104" t="s">
        <v>102</v>
      </c>
      <c r="B3" s="104"/>
      <c r="C3" s="104"/>
      <c r="D3" s="104"/>
      <c r="E3" s="104"/>
      <c r="F3" s="104"/>
      <c r="G3" s="105"/>
      <c r="H3" s="105"/>
      <c r="I3" s="105"/>
      <c r="J3" s="105"/>
      <c r="K3" s="105"/>
      <c r="L3" s="105"/>
      <c r="M3" s="105"/>
      <c r="N3" s="105"/>
      <c r="P3" s="231" t="s">
        <v>102</v>
      </c>
      <c r="Q3" s="231"/>
      <c r="R3" s="231"/>
      <c r="S3" s="231"/>
      <c r="T3" s="231"/>
      <c r="U3" s="231"/>
      <c r="V3" s="105" t="s">
        <v>125</v>
      </c>
      <c r="W3" s="105"/>
      <c r="X3" s="105"/>
      <c r="Y3" s="105"/>
      <c r="Z3" s="105"/>
      <c r="AA3" s="105"/>
      <c r="AB3" s="105"/>
      <c r="AC3" s="105"/>
      <c r="AE3" s="82"/>
      <c r="AF3" s="82"/>
      <c r="AG3" s="82"/>
      <c r="AH3" s="82"/>
      <c r="AI3" s="82"/>
      <c r="AJ3" s="82"/>
      <c r="AK3" s="82"/>
      <c r="AL3" s="82"/>
      <c r="AM3" s="82"/>
    </row>
    <row r="4" spans="1:39" x14ac:dyDescent="0.2">
      <c r="A4" s="104"/>
      <c r="B4" s="104"/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P4" s="231"/>
      <c r="Q4" s="231"/>
      <c r="R4" s="231"/>
      <c r="S4" s="231"/>
      <c r="T4" s="231"/>
      <c r="U4" s="231"/>
      <c r="V4" s="105"/>
      <c r="W4" s="105"/>
      <c r="X4" s="105"/>
      <c r="Y4" s="105"/>
      <c r="Z4" s="105"/>
      <c r="AA4" s="105"/>
      <c r="AB4" s="105"/>
      <c r="AC4" s="105"/>
      <c r="AE4" s="82"/>
      <c r="AF4" s="82"/>
      <c r="AG4" s="82"/>
      <c r="AH4" s="82"/>
      <c r="AI4" s="82"/>
      <c r="AJ4" s="82"/>
      <c r="AK4" s="82"/>
      <c r="AL4" s="82"/>
      <c r="AM4" s="82"/>
    </row>
    <row r="5" spans="1:39" x14ac:dyDescent="0.2">
      <c r="AE5" s="82"/>
      <c r="AF5" s="82"/>
      <c r="AG5" s="82"/>
      <c r="AH5" s="82"/>
      <c r="AI5" s="82"/>
      <c r="AJ5" s="82"/>
      <c r="AK5" s="82"/>
      <c r="AL5" s="82"/>
      <c r="AM5" s="82"/>
    </row>
    <row r="6" spans="1:39" ht="15" customHeight="1" x14ac:dyDescent="0.2">
      <c r="A6" s="81" t="s">
        <v>103</v>
      </c>
      <c r="B6" s="81"/>
      <c r="C6" s="55" t="s">
        <v>22</v>
      </c>
      <c r="D6" s="81" t="s">
        <v>154</v>
      </c>
      <c r="E6" s="81"/>
      <c r="F6" s="81"/>
      <c r="G6" s="81"/>
      <c r="H6" s="81"/>
      <c r="I6" s="81"/>
      <c r="J6" s="81"/>
      <c r="K6" s="134" t="s">
        <v>104</v>
      </c>
      <c r="L6" s="135"/>
      <c r="M6" s="135"/>
      <c r="N6" s="136"/>
      <c r="P6" s="232" t="s">
        <v>103</v>
      </c>
      <c r="Q6" s="232"/>
      <c r="R6" s="66" t="s">
        <v>22</v>
      </c>
      <c r="S6" s="233" t="s">
        <v>154</v>
      </c>
      <c r="T6" s="233"/>
      <c r="U6" s="233"/>
      <c r="V6" s="233"/>
      <c r="W6" s="233"/>
      <c r="X6" s="233"/>
      <c r="Y6" s="233"/>
      <c r="Z6" s="234" t="s">
        <v>104</v>
      </c>
      <c r="AA6" s="235"/>
      <c r="AB6" s="235"/>
      <c r="AC6" s="236"/>
      <c r="AE6" s="82"/>
      <c r="AF6" s="82"/>
      <c r="AG6" s="82"/>
      <c r="AH6" s="82"/>
      <c r="AI6" s="82"/>
      <c r="AJ6" s="82"/>
      <c r="AK6" s="82"/>
      <c r="AL6" s="82"/>
      <c r="AM6" s="82"/>
    </row>
    <row r="7" spans="1:39" ht="25.5" customHeight="1" x14ac:dyDescent="0.2">
      <c r="A7" s="81"/>
      <c r="B7" s="81"/>
      <c r="C7" s="55">
        <v>1</v>
      </c>
      <c r="D7" s="187"/>
      <c r="E7" s="188"/>
      <c r="F7" s="188"/>
      <c r="G7" s="188"/>
      <c r="H7" s="188"/>
      <c r="I7" s="188"/>
      <c r="J7" s="189"/>
      <c r="K7" s="220">
        <f>SUMIFS($J$21:$K$51,$B$21:$C$51,C7)</f>
        <v>0</v>
      </c>
      <c r="L7" s="221"/>
      <c r="M7" s="221"/>
      <c r="N7" s="222"/>
      <c r="P7" s="232"/>
      <c r="Q7" s="232"/>
      <c r="R7" s="66">
        <v>1</v>
      </c>
      <c r="S7" s="187" t="s">
        <v>173</v>
      </c>
      <c r="T7" s="188"/>
      <c r="U7" s="188"/>
      <c r="V7" s="188"/>
      <c r="W7" s="188"/>
      <c r="X7" s="188"/>
      <c r="Y7" s="189"/>
      <c r="Z7" s="237">
        <f>SUMIFS($Y$21:$Z$51,$Q$21:$R$51,R7)</f>
        <v>18500</v>
      </c>
      <c r="AA7" s="238"/>
      <c r="AB7" s="238"/>
      <c r="AC7" s="239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25.5" customHeight="1" x14ac:dyDescent="0.2">
      <c r="A8" s="81"/>
      <c r="B8" s="81"/>
      <c r="C8" s="55">
        <v>2</v>
      </c>
      <c r="D8" s="187"/>
      <c r="E8" s="188"/>
      <c r="F8" s="188"/>
      <c r="G8" s="188"/>
      <c r="H8" s="188"/>
      <c r="I8" s="188"/>
      <c r="J8" s="189"/>
      <c r="K8" s="220">
        <f>SUMIFS($J$21:$K$51,$B$21:$C$51,C8)</f>
        <v>0</v>
      </c>
      <c r="L8" s="221"/>
      <c r="M8" s="221"/>
      <c r="N8" s="222"/>
      <c r="P8" s="232"/>
      <c r="Q8" s="232"/>
      <c r="R8" s="66">
        <v>2</v>
      </c>
      <c r="S8" s="187" t="s">
        <v>121</v>
      </c>
      <c r="T8" s="188"/>
      <c r="U8" s="188"/>
      <c r="V8" s="188"/>
      <c r="W8" s="188"/>
      <c r="X8" s="188"/>
      <c r="Y8" s="189"/>
      <c r="Z8" s="237">
        <f>SUMIFS($Y$21:$Z$51,$Q$21:$R$51,R8)</f>
        <v>13000</v>
      </c>
      <c r="AA8" s="238"/>
      <c r="AB8" s="238"/>
      <c r="AC8" s="239"/>
      <c r="AE8" s="82"/>
      <c r="AF8" s="82"/>
      <c r="AG8" s="82"/>
      <c r="AH8" s="82"/>
      <c r="AI8" s="82"/>
      <c r="AJ8" s="82"/>
      <c r="AK8" s="82"/>
      <c r="AL8" s="82"/>
      <c r="AM8" s="82"/>
    </row>
    <row r="9" spans="1:39" ht="25.5" customHeight="1" x14ac:dyDescent="0.2">
      <c r="A9" s="81"/>
      <c r="B9" s="81"/>
      <c r="C9" s="55">
        <v>3</v>
      </c>
      <c r="D9" s="187"/>
      <c r="E9" s="188"/>
      <c r="F9" s="188"/>
      <c r="G9" s="188"/>
      <c r="H9" s="188"/>
      <c r="I9" s="188"/>
      <c r="J9" s="189"/>
      <c r="K9" s="220">
        <f>SUMIFS($J$21:$K$51,$B$21:$C$51,C9)</f>
        <v>0</v>
      </c>
      <c r="L9" s="221"/>
      <c r="M9" s="221"/>
      <c r="N9" s="222"/>
      <c r="P9" s="232"/>
      <c r="Q9" s="232"/>
      <c r="R9" s="66">
        <v>3</v>
      </c>
      <c r="S9" s="187" t="s">
        <v>174</v>
      </c>
      <c r="T9" s="188"/>
      <c r="U9" s="188"/>
      <c r="V9" s="188"/>
      <c r="W9" s="188"/>
      <c r="X9" s="188"/>
      <c r="Y9" s="189"/>
      <c r="Z9" s="237">
        <f>SUMIFS($Y$21:$Z$51,$Q$21:$R$51,R9)</f>
        <v>6000</v>
      </c>
      <c r="AA9" s="238"/>
      <c r="AB9" s="238"/>
      <c r="AC9" s="239"/>
      <c r="AE9" s="82"/>
      <c r="AF9" s="82"/>
      <c r="AG9" s="82"/>
      <c r="AH9" s="82"/>
      <c r="AI9" s="82"/>
      <c r="AJ9" s="82"/>
      <c r="AK9" s="82"/>
      <c r="AL9" s="82"/>
      <c r="AM9" s="82"/>
    </row>
    <row r="10" spans="1:39" ht="25.5" customHeight="1" x14ac:dyDescent="0.2">
      <c r="A10" s="81"/>
      <c r="B10" s="81"/>
      <c r="C10" s="55">
        <v>4</v>
      </c>
      <c r="D10" s="187"/>
      <c r="E10" s="188"/>
      <c r="F10" s="188"/>
      <c r="G10" s="188"/>
      <c r="H10" s="188"/>
      <c r="I10" s="188"/>
      <c r="J10" s="189"/>
      <c r="K10" s="220">
        <f>SUMIFS($J$21:$K$51,$B$21:$C$51,C10)</f>
        <v>0</v>
      </c>
      <c r="L10" s="221"/>
      <c r="M10" s="221"/>
      <c r="N10" s="222"/>
      <c r="P10" s="232"/>
      <c r="Q10" s="232"/>
      <c r="R10" s="66">
        <v>4</v>
      </c>
      <c r="S10" s="187"/>
      <c r="T10" s="188"/>
      <c r="U10" s="188"/>
      <c r="V10" s="188"/>
      <c r="W10" s="188"/>
      <c r="X10" s="188"/>
      <c r="Y10" s="189"/>
      <c r="Z10" s="237">
        <f>SUMIFS($Y$21:$Z$51,$Q$21:$R$51,R10)</f>
        <v>0</v>
      </c>
      <c r="AA10" s="238"/>
      <c r="AB10" s="238"/>
      <c r="AC10" s="239"/>
      <c r="AE10" s="82"/>
      <c r="AF10" s="82"/>
      <c r="AG10" s="82"/>
      <c r="AH10" s="82"/>
      <c r="AI10" s="82"/>
      <c r="AJ10" s="82"/>
      <c r="AK10" s="82"/>
      <c r="AL10" s="82"/>
      <c r="AM10" s="82"/>
    </row>
    <row r="11" spans="1:39" ht="25.5" customHeight="1" x14ac:dyDescent="0.2">
      <c r="A11" s="81"/>
      <c r="B11" s="81"/>
      <c r="C11" s="55">
        <v>5</v>
      </c>
      <c r="D11" s="187"/>
      <c r="E11" s="188"/>
      <c r="F11" s="188"/>
      <c r="G11" s="188"/>
      <c r="H11" s="188"/>
      <c r="I11" s="188"/>
      <c r="J11" s="189"/>
      <c r="K11" s="220">
        <f>SUMIFS($J$21:$K$51,$B$21:$C$51,C11)</f>
        <v>0</v>
      </c>
      <c r="L11" s="221"/>
      <c r="M11" s="221"/>
      <c r="N11" s="222"/>
      <c r="P11" s="232"/>
      <c r="Q11" s="232"/>
      <c r="R11" s="66">
        <v>5</v>
      </c>
      <c r="S11" s="187"/>
      <c r="T11" s="188"/>
      <c r="U11" s="188"/>
      <c r="V11" s="188"/>
      <c r="W11" s="188"/>
      <c r="X11" s="188"/>
      <c r="Y11" s="189"/>
      <c r="Z11" s="237">
        <f>SUMIFS($Y$21:$Z$51,$Q$21:$R$51,R11)</f>
        <v>0</v>
      </c>
      <c r="AA11" s="238"/>
      <c r="AB11" s="238"/>
      <c r="AC11" s="239"/>
      <c r="AE11" s="82"/>
      <c r="AF11" s="82"/>
      <c r="AG11" s="82"/>
      <c r="AH11" s="82"/>
      <c r="AI11" s="82"/>
      <c r="AJ11" s="82"/>
      <c r="AK11" s="82"/>
      <c r="AL11" s="82"/>
      <c r="AM11" s="82"/>
    </row>
    <row r="12" spans="1:39" ht="25.5" customHeight="1" x14ac:dyDescent="0.2">
      <c r="A12" s="81"/>
      <c r="B12" s="81"/>
      <c r="C12" s="55">
        <v>6</v>
      </c>
      <c r="D12" s="187"/>
      <c r="E12" s="188"/>
      <c r="F12" s="188"/>
      <c r="G12" s="188"/>
      <c r="H12" s="188"/>
      <c r="I12" s="188"/>
      <c r="J12" s="189"/>
      <c r="K12" s="220">
        <f>SUMIFS($J$21:$K$51,$B$21:$C$51,C12)</f>
        <v>0</v>
      </c>
      <c r="L12" s="221"/>
      <c r="M12" s="221"/>
      <c r="N12" s="222"/>
      <c r="P12" s="232"/>
      <c r="Q12" s="232"/>
      <c r="R12" s="66">
        <v>6</v>
      </c>
      <c r="S12" s="187"/>
      <c r="T12" s="188"/>
      <c r="U12" s="188"/>
      <c r="V12" s="188"/>
      <c r="W12" s="188"/>
      <c r="X12" s="188"/>
      <c r="Y12" s="189"/>
      <c r="Z12" s="237">
        <f>SUMIFS($Y$21:$Z$51,$Q$21:$R$51,R12)</f>
        <v>0</v>
      </c>
      <c r="AA12" s="238"/>
      <c r="AB12" s="238"/>
      <c r="AC12" s="239"/>
      <c r="AE12" s="82"/>
      <c r="AF12" s="82"/>
      <c r="AG12" s="82"/>
      <c r="AH12" s="82"/>
      <c r="AI12" s="82"/>
      <c r="AJ12" s="82"/>
      <c r="AK12" s="82"/>
      <c r="AL12" s="82"/>
      <c r="AM12" s="82"/>
    </row>
    <row r="13" spans="1:39" ht="25.5" customHeight="1" x14ac:dyDescent="0.2">
      <c r="A13" s="81"/>
      <c r="B13" s="81"/>
      <c r="C13" s="55">
        <v>7</v>
      </c>
      <c r="D13" s="187"/>
      <c r="E13" s="188"/>
      <c r="F13" s="188"/>
      <c r="G13" s="188"/>
      <c r="H13" s="188"/>
      <c r="I13" s="188"/>
      <c r="J13" s="189"/>
      <c r="K13" s="220">
        <f>SUMIFS($J$21:$K$51,$B$21:$C$51,C13)</f>
        <v>0</v>
      </c>
      <c r="L13" s="221"/>
      <c r="M13" s="221"/>
      <c r="N13" s="222"/>
      <c r="P13" s="232"/>
      <c r="Q13" s="232"/>
      <c r="R13" s="66">
        <v>7</v>
      </c>
      <c r="S13" s="187"/>
      <c r="T13" s="188"/>
      <c r="U13" s="188"/>
      <c r="V13" s="188"/>
      <c r="W13" s="188"/>
      <c r="X13" s="188"/>
      <c r="Y13" s="189"/>
      <c r="Z13" s="237">
        <f>SUMIFS($Y$21:$Z$51,$Q$21:$R$51,R13)</f>
        <v>0</v>
      </c>
      <c r="AA13" s="238"/>
      <c r="AB13" s="238"/>
      <c r="AC13" s="239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39" ht="25.5" customHeight="1" x14ac:dyDescent="0.2">
      <c r="A14" s="81"/>
      <c r="B14" s="81"/>
      <c r="C14" s="55">
        <v>8</v>
      </c>
      <c r="D14" s="187"/>
      <c r="E14" s="188"/>
      <c r="F14" s="188"/>
      <c r="G14" s="188"/>
      <c r="H14" s="188"/>
      <c r="I14" s="188"/>
      <c r="J14" s="189"/>
      <c r="K14" s="220">
        <f>SUMIFS($J$21:$K$51,$B$21:$C$51,C14)</f>
        <v>0</v>
      </c>
      <c r="L14" s="221"/>
      <c r="M14" s="221"/>
      <c r="N14" s="222"/>
      <c r="P14" s="232"/>
      <c r="Q14" s="232"/>
      <c r="R14" s="66">
        <v>8</v>
      </c>
      <c r="S14" s="187"/>
      <c r="T14" s="188"/>
      <c r="U14" s="188"/>
      <c r="V14" s="188"/>
      <c r="W14" s="188"/>
      <c r="X14" s="188"/>
      <c r="Y14" s="189"/>
      <c r="Z14" s="237">
        <f>SUMIFS($Y$21:$Z$51,$Q$21:$R$51,R14)</f>
        <v>0</v>
      </c>
      <c r="AA14" s="238"/>
      <c r="AB14" s="238"/>
      <c r="AC14" s="239"/>
      <c r="AE14" s="82"/>
      <c r="AF14" s="82"/>
      <c r="AG14" s="82"/>
      <c r="AH14" s="82"/>
      <c r="AI14" s="82"/>
      <c r="AJ14" s="82"/>
      <c r="AK14" s="82"/>
      <c r="AL14" s="82"/>
      <c r="AM14" s="82"/>
    </row>
    <row r="15" spans="1:39" ht="25.5" customHeight="1" x14ac:dyDescent="0.2">
      <c r="A15" s="81"/>
      <c r="B15" s="81"/>
      <c r="C15" s="55">
        <v>9</v>
      </c>
      <c r="D15" s="187"/>
      <c r="E15" s="188"/>
      <c r="F15" s="188"/>
      <c r="G15" s="188"/>
      <c r="H15" s="188"/>
      <c r="I15" s="188"/>
      <c r="J15" s="189"/>
      <c r="K15" s="220">
        <f>SUMIFS($J$21:$K$51,$B$21:$C$51,C15)</f>
        <v>0</v>
      </c>
      <c r="L15" s="221"/>
      <c r="M15" s="221"/>
      <c r="N15" s="222"/>
      <c r="P15" s="232"/>
      <c r="Q15" s="232"/>
      <c r="R15" s="66">
        <v>9</v>
      </c>
      <c r="S15" s="187"/>
      <c r="T15" s="188"/>
      <c r="U15" s="188"/>
      <c r="V15" s="188"/>
      <c r="W15" s="188"/>
      <c r="X15" s="188"/>
      <c r="Y15" s="189"/>
      <c r="Z15" s="237">
        <f>SUMIFS($Y$21:$Z$51,$Q$21:$R$51,R15)</f>
        <v>0</v>
      </c>
      <c r="AA15" s="238"/>
      <c r="AB15" s="238"/>
      <c r="AC15" s="239"/>
      <c r="AE15" s="82"/>
      <c r="AF15" s="82"/>
      <c r="AG15" s="82"/>
      <c r="AH15" s="82"/>
      <c r="AI15" s="82"/>
      <c r="AJ15" s="82"/>
      <c r="AK15" s="82"/>
      <c r="AL15" s="82"/>
      <c r="AM15" s="82"/>
    </row>
    <row r="16" spans="1:39" ht="25.5" customHeight="1" x14ac:dyDescent="0.2">
      <c r="A16" s="81"/>
      <c r="B16" s="81"/>
      <c r="C16" s="55">
        <v>10</v>
      </c>
      <c r="D16" s="187"/>
      <c r="E16" s="188"/>
      <c r="F16" s="188"/>
      <c r="G16" s="188"/>
      <c r="H16" s="188"/>
      <c r="I16" s="188"/>
      <c r="J16" s="189"/>
      <c r="K16" s="223">
        <f>SUMIFS($J$21:$K$51,$B$21:$C$51,C16)</f>
        <v>0</v>
      </c>
      <c r="L16" s="224"/>
      <c r="M16" s="224"/>
      <c r="N16" s="225"/>
      <c r="P16" s="232"/>
      <c r="Q16" s="232"/>
      <c r="R16" s="66">
        <v>10</v>
      </c>
      <c r="S16" s="187"/>
      <c r="T16" s="188"/>
      <c r="U16" s="188"/>
      <c r="V16" s="188"/>
      <c r="W16" s="188"/>
      <c r="X16" s="188"/>
      <c r="Y16" s="189"/>
      <c r="Z16" s="237">
        <f>SUMIFS($Y$21:$Z$51,$Q$21:$R$51,R16)</f>
        <v>0</v>
      </c>
      <c r="AA16" s="238"/>
      <c r="AB16" s="238"/>
      <c r="AC16" s="239"/>
      <c r="AE16" s="82"/>
      <c r="AF16" s="82"/>
      <c r="AG16" s="82"/>
      <c r="AH16" s="82"/>
      <c r="AI16" s="82"/>
      <c r="AJ16" s="82"/>
      <c r="AK16" s="82"/>
      <c r="AL16" s="82"/>
      <c r="AM16" s="82"/>
    </row>
    <row r="17" spans="1:39" x14ac:dyDescent="0.2">
      <c r="A17" s="81" t="s">
        <v>111</v>
      </c>
      <c r="B17" s="81"/>
      <c r="C17" s="81"/>
      <c r="D17" s="81"/>
      <c r="E17" s="81"/>
      <c r="F17" s="81"/>
      <c r="G17" s="81"/>
      <c r="H17" s="81"/>
      <c r="I17" s="81"/>
      <c r="J17" s="134"/>
      <c r="K17" s="51"/>
      <c r="L17" s="52"/>
      <c r="M17" s="52">
        <f>SUM(K7:N16)</f>
        <v>0</v>
      </c>
      <c r="N17" s="53"/>
      <c r="P17" s="233" t="s">
        <v>111</v>
      </c>
      <c r="Q17" s="233"/>
      <c r="R17" s="233"/>
      <c r="S17" s="233"/>
      <c r="T17" s="233"/>
      <c r="U17" s="233"/>
      <c r="V17" s="233"/>
      <c r="W17" s="233"/>
      <c r="X17" s="233"/>
      <c r="Y17" s="233"/>
      <c r="Z17" s="240">
        <f>SUM(Z7:AC16)</f>
        <v>37500</v>
      </c>
      <c r="AA17" s="240"/>
      <c r="AB17" s="240"/>
      <c r="AC17" s="240"/>
      <c r="AE17" s="82"/>
      <c r="AF17" s="82"/>
      <c r="AG17" s="82"/>
      <c r="AH17" s="82"/>
      <c r="AI17" s="82"/>
      <c r="AJ17" s="82"/>
      <c r="AK17" s="82"/>
      <c r="AL17" s="82"/>
      <c r="AM17" s="82"/>
    </row>
    <row r="18" spans="1:39" x14ac:dyDescent="0.2">
      <c r="N18" s="19"/>
      <c r="O18" s="19"/>
    </row>
    <row r="19" spans="1:39" x14ac:dyDescent="0.2">
      <c r="A19" s="103" t="s">
        <v>110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P19" s="242" t="s">
        <v>110</v>
      </c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</row>
    <row r="20" spans="1:39" ht="38.25" customHeight="1" x14ac:dyDescent="0.2">
      <c r="A20" s="43" t="s">
        <v>106</v>
      </c>
      <c r="B20" s="141" t="s">
        <v>105</v>
      </c>
      <c r="C20" s="141"/>
      <c r="D20" s="81" t="s">
        <v>107</v>
      </c>
      <c r="E20" s="81"/>
      <c r="F20" s="81"/>
      <c r="G20" s="81" t="s">
        <v>108</v>
      </c>
      <c r="H20" s="81"/>
      <c r="I20" s="81"/>
      <c r="J20" s="141" t="s">
        <v>112</v>
      </c>
      <c r="K20" s="141"/>
      <c r="L20" s="73" t="s">
        <v>212</v>
      </c>
      <c r="M20" s="81" t="s">
        <v>109</v>
      </c>
      <c r="N20" s="81"/>
      <c r="P20" s="66" t="s">
        <v>106</v>
      </c>
      <c r="Q20" s="232" t="s">
        <v>105</v>
      </c>
      <c r="R20" s="232"/>
      <c r="S20" s="233" t="s">
        <v>107</v>
      </c>
      <c r="T20" s="233"/>
      <c r="U20" s="233"/>
      <c r="V20" s="233" t="s">
        <v>108</v>
      </c>
      <c r="W20" s="233"/>
      <c r="X20" s="233"/>
      <c r="Y20" s="232" t="s">
        <v>112</v>
      </c>
      <c r="Z20" s="232"/>
      <c r="AA20" s="247" t="s">
        <v>212</v>
      </c>
      <c r="AB20" s="233" t="s">
        <v>109</v>
      </c>
      <c r="AC20" s="233"/>
    </row>
    <row r="21" spans="1:39" ht="24" customHeight="1" x14ac:dyDescent="0.2">
      <c r="A21" s="42">
        <v>1</v>
      </c>
      <c r="B21" s="105"/>
      <c r="C21" s="105"/>
      <c r="D21" s="108"/>
      <c r="E21" s="108"/>
      <c r="F21" s="108"/>
      <c r="G21" s="108"/>
      <c r="H21" s="108"/>
      <c r="I21" s="108"/>
      <c r="J21" s="226"/>
      <c r="K21" s="226"/>
      <c r="L21" s="77"/>
      <c r="M21" s="105"/>
      <c r="N21" s="105"/>
      <c r="P21" s="42">
        <v>1</v>
      </c>
      <c r="Q21" s="191">
        <v>1</v>
      </c>
      <c r="R21" s="191"/>
      <c r="S21" s="138" t="s">
        <v>113</v>
      </c>
      <c r="T21" s="138"/>
      <c r="U21" s="138"/>
      <c r="V21" s="138" t="s">
        <v>147</v>
      </c>
      <c r="W21" s="138"/>
      <c r="X21" s="138"/>
      <c r="Y21" s="241">
        <v>5000</v>
      </c>
      <c r="Z21" s="241"/>
      <c r="AA21" s="75">
        <v>1150</v>
      </c>
      <c r="AB21" s="191" t="s">
        <v>115</v>
      </c>
      <c r="AC21" s="191"/>
    </row>
    <row r="22" spans="1:39" ht="36.75" customHeight="1" x14ac:dyDescent="0.2">
      <c r="A22" s="42">
        <v>2</v>
      </c>
      <c r="B22" s="105"/>
      <c r="C22" s="105"/>
      <c r="D22" s="108"/>
      <c r="E22" s="108"/>
      <c r="F22" s="108"/>
      <c r="G22" s="108"/>
      <c r="H22" s="108"/>
      <c r="I22" s="108"/>
      <c r="J22" s="226"/>
      <c r="K22" s="226"/>
      <c r="L22" s="77"/>
      <c r="M22" s="105"/>
      <c r="N22" s="105"/>
      <c r="P22" s="42">
        <v>2</v>
      </c>
      <c r="Q22" s="191">
        <v>1</v>
      </c>
      <c r="R22" s="191"/>
      <c r="S22" s="138" t="s">
        <v>116</v>
      </c>
      <c r="T22" s="138"/>
      <c r="U22" s="138"/>
      <c r="V22" s="138" t="s">
        <v>117</v>
      </c>
      <c r="W22" s="138"/>
      <c r="X22" s="138"/>
      <c r="Y22" s="241">
        <f>4500+1500+2500</f>
        <v>8500</v>
      </c>
      <c r="Z22" s="241"/>
      <c r="AA22" s="75">
        <v>1955</v>
      </c>
      <c r="AB22" s="191" t="s">
        <v>115</v>
      </c>
      <c r="AC22" s="191"/>
    </row>
    <row r="23" spans="1:39" ht="24" customHeight="1" x14ac:dyDescent="0.2">
      <c r="A23" s="42">
        <v>3</v>
      </c>
      <c r="B23" s="105"/>
      <c r="C23" s="105"/>
      <c r="D23" s="108"/>
      <c r="E23" s="108"/>
      <c r="F23" s="108"/>
      <c r="G23" s="108"/>
      <c r="H23" s="108"/>
      <c r="I23" s="108"/>
      <c r="J23" s="226"/>
      <c r="K23" s="226"/>
      <c r="L23" s="77"/>
      <c r="M23" s="105"/>
      <c r="N23" s="105"/>
      <c r="P23" s="42">
        <v>3</v>
      </c>
      <c r="Q23" s="191">
        <v>1</v>
      </c>
      <c r="R23" s="191"/>
      <c r="S23" s="138" t="s">
        <v>118</v>
      </c>
      <c r="T23" s="138"/>
      <c r="U23" s="138"/>
      <c r="V23" s="138" t="s">
        <v>119</v>
      </c>
      <c r="W23" s="138"/>
      <c r="X23" s="138"/>
      <c r="Y23" s="241">
        <v>5000</v>
      </c>
      <c r="Z23" s="241"/>
      <c r="AA23" s="75">
        <v>1150</v>
      </c>
      <c r="AB23" s="191" t="s">
        <v>120</v>
      </c>
      <c r="AC23" s="191"/>
    </row>
    <row r="24" spans="1:39" ht="24" customHeight="1" x14ac:dyDescent="0.2">
      <c r="A24" s="42">
        <v>4</v>
      </c>
      <c r="B24" s="105"/>
      <c r="C24" s="105"/>
      <c r="D24" s="108"/>
      <c r="E24" s="108"/>
      <c r="F24" s="108"/>
      <c r="G24" s="108"/>
      <c r="H24" s="108"/>
      <c r="I24" s="108"/>
      <c r="J24" s="226"/>
      <c r="K24" s="226"/>
      <c r="L24" s="77"/>
      <c r="M24" s="105"/>
      <c r="N24" s="105"/>
      <c r="P24" s="42">
        <v>4</v>
      </c>
      <c r="Q24" s="191">
        <v>2</v>
      </c>
      <c r="R24" s="191"/>
      <c r="S24" s="138" t="s">
        <v>121</v>
      </c>
      <c r="T24" s="138"/>
      <c r="U24" s="138"/>
      <c r="V24" s="138" t="s">
        <v>114</v>
      </c>
      <c r="W24" s="138"/>
      <c r="X24" s="138"/>
      <c r="Y24" s="241">
        <v>10000</v>
      </c>
      <c r="Z24" s="241"/>
      <c r="AA24" s="75">
        <v>2300</v>
      </c>
      <c r="AB24" s="191" t="s">
        <v>120</v>
      </c>
      <c r="AC24" s="191"/>
    </row>
    <row r="25" spans="1:39" ht="24" customHeight="1" x14ac:dyDescent="0.2">
      <c r="A25" s="42">
        <v>5</v>
      </c>
      <c r="B25" s="105"/>
      <c r="C25" s="105"/>
      <c r="D25" s="108"/>
      <c r="E25" s="108"/>
      <c r="F25" s="108"/>
      <c r="G25" s="108"/>
      <c r="H25" s="108"/>
      <c r="I25" s="108"/>
      <c r="J25" s="226"/>
      <c r="K25" s="226"/>
      <c r="L25" s="77"/>
      <c r="M25" s="105"/>
      <c r="N25" s="105"/>
      <c r="P25" s="42">
        <v>5</v>
      </c>
      <c r="Q25" s="191">
        <v>2</v>
      </c>
      <c r="R25" s="191"/>
      <c r="S25" s="138" t="s">
        <v>122</v>
      </c>
      <c r="T25" s="138"/>
      <c r="U25" s="138"/>
      <c r="V25" s="138" t="s">
        <v>114</v>
      </c>
      <c r="W25" s="138"/>
      <c r="X25" s="138"/>
      <c r="Y25" s="241">
        <v>3000</v>
      </c>
      <c r="Z25" s="241"/>
      <c r="AA25" s="75">
        <v>690</v>
      </c>
      <c r="AB25" s="191" t="s">
        <v>120</v>
      </c>
      <c r="AC25" s="191"/>
    </row>
    <row r="26" spans="1:39" ht="24" customHeight="1" x14ac:dyDescent="0.2">
      <c r="A26" s="42">
        <v>6</v>
      </c>
      <c r="B26" s="105"/>
      <c r="C26" s="105"/>
      <c r="D26" s="108"/>
      <c r="E26" s="108"/>
      <c r="F26" s="108"/>
      <c r="G26" s="108"/>
      <c r="H26" s="108"/>
      <c r="I26" s="108"/>
      <c r="J26" s="226"/>
      <c r="K26" s="226"/>
      <c r="L26" s="77"/>
      <c r="M26" s="105"/>
      <c r="N26" s="105"/>
      <c r="P26" s="42">
        <v>6</v>
      </c>
      <c r="Q26" s="191">
        <v>3</v>
      </c>
      <c r="R26" s="191"/>
      <c r="S26" s="138" t="s">
        <v>123</v>
      </c>
      <c r="T26" s="138"/>
      <c r="U26" s="138"/>
      <c r="V26" s="138" t="s">
        <v>124</v>
      </c>
      <c r="W26" s="138"/>
      <c r="X26" s="138"/>
      <c r="Y26" s="241">
        <f>3000+500+1500</f>
        <v>5000</v>
      </c>
      <c r="Z26" s="241"/>
      <c r="AA26" s="75">
        <v>1150</v>
      </c>
      <c r="AB26" s="191" t="s">
        <v>120</v>
      </c>
      <c r="AC26" s="191"/>
    </row>
    <row r="27" spans="1:39" ht="24" customHeight="1" x14ac:dyDescent="0.2">
      <c r="A27" s="42">
        <v>7</v>
      </c>
      <c r="B27" s="105"/>
      <c r="C27" s="105"/>
      <c r="D27" s="108"/>
      <c r="E27" s="108"/>
      <c r="F27" s="108"/>
      <c r="G27" s="108"/>
      <c r="H27" s="108"/>
      <c r="I27" s="108"/>
      <c r="J27" s="226"/>
      <c r="K27" s="226"/>
      <c r="L27" s="77"/>
      <c r="M27" s="105"/>
      <c r="N27" s="105"/>
      <c r="P27" s="42">
        <v>7</v>
      </c>
      <c r="Q27" s="191">
        <v>3</v>
      </c>
      <c r="R27" s="191"/>
      <c r="S27" s="138" t="s">
        <v>127</v>
      </c>
      <c r="T27" s="138"/>
      <c r="U27" s="138"/>
      <c r="V27" s="138" t="s">
        <v>128</v>
      </c>
      <c r="W27" s="138"/>
      <c r="X27" s="138"/>
      <c r="Y27" s="241">
        <v>1000</v>
      </c>
      <c r="Z27" s="241"/>
      <c r="AA27" s="75">
        <v>230</v>
      </c>
      <c r="AB27" s="191" t="s">
        <v>120</v>
      </c>
      <c r="AC27" s="191"/>
    </row>
    <row r="28" spans="1:39" x14ac:dyDescent="0.2">
      <c r="A28" s="42">
        <v>8</v>
      </c>
      <c r="B28" s="105"/>
      <c r="C28" s="105"/>
      <c r="D28" s="108"/>
      <c r="E28" s="108"/>
      <c r="F28" s="108"/>
      <c r="G28" s="108"/>
      <c r="H28" s="108"/>
      <c r="I28" s="108"/>
      <c r="J28" s="226"/>
      <c r="K28" s="226"/>
      <c r="L28" s="77"/>
      <c r="M28" s="105"/>
      <c r="N28" s="105"/>
      <c r="P28" s="42">
        <v>8</v>
      </c>
      <c r="Q28" s="191"/>
      <c r="R28" s="191"/>
      <c r="S28" s="138"/>
      <c r="T28" s="138"/>
      <c r="U28" s="138"/>
      <c r="V28" s="138"/>
      <c r="W28" s="138"/>
      <c r="X28" s="138"/>
      <c r="Y28" s="241"/>
      <c r="Z28" s="241"/>
      <c r="AA28" s="75"/>
      <c r="AB28" s="191"/>
      <c r="AC28" s="191"/>
    </row>
    <row r="29" spans="1:39" x14ac:dyDescent="0.2">
      <c r="A29" s="42">
        <v>9</v>
      </c>
      <c r="B29" s="105"/>
      <c r="C29" s="105"/>
      <c r="D29" s="108"/>
      <c r="E29" s="108"/>
      <c r="F29" s="108"/>
      <c r="G29" s="108"/>
      <c r="H29" s="108"/>
      <c r="I29" s="108"/>
      <c r="J29" s="226"/>
      <c r="K29" s="226"/>
      <c r="L29" s="77"/>
      <c r="M29" s="105"/>
      <c r="N29" s="105"/>
      <c r="P29" s="42">
        <v>9</v>
      </c>
      <c r="Q29" s="191"/>
      <c r="R29" s="191"/>
      <c r="S29" s="138"/>
      <c r="T29" s="138"/>
      <c r="U29" s="138"/>
      <c r="V29" s="138"/>
      <c r="W29" s="138"/>
      <c r="X29" s="138"/>
      <c r="Y29" s="241"/>
      <c r="Z29" s="241"/>
      <c r="AA29" s="75"/>
      <c r="AB29" s="191"/>
      <c r="AC29" s="191"/>
    </row>
    <row r="30" spans="1:39" x14ac:dyDescent="0.2">
      <c r="A30" s="42">
        <v>10</v>
      </c>
      <c r="B30" s="105"/>
      <c r="C30" s="105"/>
      <c r="D30" s="108"/>
      <c r="E30" s="108"/>
      <c r="F30" s="108"/>
      <c r="G30" s="108"/>
      <c r="H30" s="108"/>
      <c r="I30" s="108"/>
      <c r="J30" s="226"/>
      <c r="K30" s="226"/>
      <c r="L30" s="77"/>
      <c r="M30" s="105"/>
      <c r="N30" s="105"/>
      <c r="P30" s="42">
        <v>10</v>
      </c>
      <c r="Q30" s="191"/>
      <c r="R30" s="191"/>
      <c r="S30" s="138"/>
      <c r="T30" s="138"/>
      <c r="U30" s="138"/>
      <c r="V30" s="138"/>
      <c r="W30" s="138"/>
      <c r="X30" s="138"/>
      <c r="Y30" s="241"/>
      <c r="Z30" s="241"/>
      <c r="AA30" s="75"/>
      <c r="AB30" s="191"/>
      <c r="AC30" s="191"/>
    </row>
    <row r="31" spans="1:39" x14ac:dyDescent="0.2">
      <c r="A31" s="42">
        <v>11</v>
      </c>
      <c r="B31" s="105"/>
      <c r="C31" s="105"/>
      <c r="D31" s="108"/>
      <c r="E31" s="108"/>
      <c r="F31" s="108"/>
      <c r="G31" s="108"/>
      <c r="H31" s="108"/>
      <c r="I31" s="108"/>
      <c r="J31" s="226"/>
      <c r="K31" s="226"/>
      <c r="L31" s="77"/>
      <c r="M31" s="105"/>
      <c r="N31" s="105"/>
      <c r="P31" s="42">
        <v>11</v>
      </c>
      <c r="Q31" s="191"/>
      <c r="R31" s="191"/>
      <c r="S31" s="138"/>
      <c r="T31" s="138"/>
      <c r="U31" s="138"/>
      <c r="V31" s="138"/>
      <c r="W31" s="138"/>
      <c r="X31" s="138"/>
      <c r="Y31" s="241"/>
      <c r="Z31" s="241"/>
      <c r="AA31" s="75"/>
      <c r="AB31" s="191"/>
      <c r="AC31" s="191"/>
    </row>
    <row r="32" spans="1:39" x14ac:dyDescent="0.2">
      <c r="A32" s="42">
        <v>12</v>
      </c>
      <c r="B32" s="105"/>
      <c r="C32" s="105"/>
      <c r="D32" s="108"/>
      <c r="E32" s="108"/>
      <c r="F32" s="108"/>
      <c r="G32" s="108"/>
      <c r="H32" s="108"/>
      <c r="I32" s="108"/>
      <c r="J32" s="226"/>
      <c r="K32" s="226"/>
      <c r="L32" s="77"/>
      <c r="M32" s="105"/>
      <c r="N32" s="105"/>
      <c r="P32" s="42">
        <v>12</v>
      </c>
      <c r="Q32" s="191"/>
      <c r="R32" s="191"/>
      <c r="S32" s="138"/>
      <c r="T32" s="138"/>
      <c r="U32" s="138"/>
      <c r="V32" s="138"/>
      <c r="W32" s="138"/>
      <c r="X32" s="138"/>
      <c r="Y32" s="241"/>
      <c r="Z32" s="241"/>
      <c r="AA32" s="75"/>
      <c r="AB32" s="191"/>
      <c r="AC32" s="191"/>
    </row>
    <row r="33" spans="1:29" x14ac:dyDescent="0.2">
      <c r="A33" s="42">
        <v>13</v>
      </c>
      <c r="B33" s="105"/>
      <c r="C33" s="105"/>
      <c r="D33" s="108"/>
      <c r="E33" s="108"/>
      <c r="F33" s="108"/>
      <c r="G33" s="108"/>
      <c r="H33" s="108"/>
      <c r="I33" s="108"/>
      <c r="J33" s="226"/>
      <c r="K33" s="226"/>
      <c r="L33" s="77"/>
      <c r="M33" s="105"/>
      <c r="N33" s="105"/>
      <c r="P33" s="42">
        <v>13</v>
      </c>
      <c r="Q33" s="191"/>
      <c r="R33" s="191"/>
      <c r="S33" s="138"/>
      <c r="T33" s="138"/>
      <c r="U33" s="138"/>
      <c r="V33" s="138"/>
      <c r="W33" s="138"/>
      <c r="X33" s="138"/>
      <c r="Y33" s="241"/>
      <c r="Z33" s="241"/>
      <c r="AA33" s="75"/>
      <c r="AB33" s="191"/>
      <c r="AC33" s="191"/>
    </row>
    <row r="34" spans="1:29" x14ac:dyDescent="0.2">
      <c r="A34" s="42">
        <v>14</v>
      </c>
      <c r="B34" s="105"/>
      <c r="C34" s="105"/>
      <c r="D34" s="108"/>
      <c r="E34" s="108"/>
      <c r="F34" s="108"/>
      <c r="G34" s="108"/>
      <c r="H34" s="108"/>
      <c r="I34" s="108"/>
      <c r="J34" s="226"/>
      <c r="K34" s="226"/>
      <c r="L34" s="77"/>
      <c r="M34" s="105"/>
      <c r="N34" s="105"/>
      <c r="P34" s="42">
        <v>14</v>
      </c>
      <c r="Q34" s="191"/>
      <c r="R34" s="191"/>
      <c r="S34" s="138"/>
      <c r="T34" s="138"/>
      <c r="U34" s="138"/>
      <c r="V34" s="138"/>
      <c r="W34" s="138"/>
      <c r="X34" s="138"/>
      <c r="Y34" s="241"/>
      <c r="Z34" s="241"/>
      <c r="AA34" s="75"/>
      <c r="AB34" s="191"/>
      <c r="AC34" s="191"/>
    </row>
    <row r="35" spans="1:29" x14ac:dyDescent="0.2">
      <c r="A35" s="42">
        <v>15</v>
      </c>
      <c r="B35" s="105"/>
      <c r="C35" s="105"/>
      <c r="D35" s="108"/>
      <c r="E35" s="108"/>
      <c r="F35" s="108"/>
      <c r="G35" s="108"/>
      <c r="H35" s="108"/>
      <c r="I35" s="108"/>
      <c r="J35" s="226"/>
      <c r="K35" s="226"/>
      <c r="L35" s="77"/>
      <c r="M35" s="105"/>
      <c r="N35" s="105"/>
      <c r="P35" s="42">
        <v>15</v>
      </c>
      <c r="Q35" s="191"/>
      <c r="R35" s="191"/>
      <c r="S35" s="138"/>
      <c r="T35" s="138"/>
      <c r="U35" s="138"/>
      <c r="V35" s="138"/>
      <c r="W35" s="138"/>
      <c r="X35" s="138"/>
      <c r="Y35" s="241"/>
      <c r="Z35" s="241"/>
      <c r="AA35" s="75"/>
      <c r="AB35" s="191"/>
      <c r="AC35" s="191"/>
    </row>
    <row r="36" spans="1:29" x14ac:dyDescent="0.2">
      <c r="A36" s="42">
        <v>16</v>
      </c>
      <c r="B36" s="105"/>
      <c r="C36" s="105"/>
      <c r="D36" s="108"/>
      <c r="E36" s="108"/>
      <c r="F36" s="108"/>
      <c r="G36" s="108"/>
      <c r="H36" s="108"/>
      <c r="I36" s="108"/>
      <c r="J36" s="226"/>
      <c r="K36" s="226"/>
      <c r="L36" s="77"/>
      <c r="M36" s="105"/>
      <c r="N36" s="105"/>
      <c r="P36" s="42">
        <v>16</v>
      </c>
      <c r="Q36" s="191"/>
      <c r="R36" s="191"/>
      <c r="S36" s="138"/>
      <c r="T36" s="138"/>
      <c r="U36" s="138"/>
      <c r="V36" s="138"/>
      <c r="W36" s="138"/>
      <c r="X36" s="138"/>
      <c r="Y36" s="241"/>
      <c r="Z36" s="241"/>
      <c r="AA36" s="75"/>
      <c r="AB36" s="191"/>
      <c r="AC36" s="191"/>
    </row>
    <row r="37" spans="1:29" x14ac:dyDescent="0.2">
      <c r="A37" s="42">
        <v>17</v>
      </c>
      <c r="B37" s="105"/>
      <c r="C37" s="105"/>
      <c r="D37" s="108"/>
      <c r="E37" s="108"/>
      <c r="F37" s="108"/>
      <c r="G37" s="108"/>
      <c r="H37" s="108"/>
      <c r="I37" s="108"/>
      <c r="J37" s="226"/>
      <c r="K37" s="226"/>
      <c r="L37" s="77"/>
      <c r="M37" s="105"/>
      <c r="N37" s="105"/>
      <c r="P37" s="42">
        <v>17</v>
      </c>
      <c r="Q37" s="191"/>
      <c r="R37" s="191"/>
      <c r="S37" s="138"/>
      <c r="T37" s="138"/>
      <c r="U37" s="138"/>
      <c r="V37" s="138"/>
      <c r="W37" s="138"/>
      <c r="X37" s="138"/>
      <c r="Y37" s="241"/>
      <c r="Z37" s="241"/>
      <c r="AA37" s="75"/>
      <c r="AB37" s="191"/>
      <c r="AC37" s="191"/>
    </row>
    <row r="38" spans="1:29" x14ac:dyDescent="0.2">
      <c r="A38" s="42">
        <v>18</v>
      </c>
      <c r="B38" s="105"/>
      <c r="C38" s="105"/>
      <c r="D38" s="108"/>
      <c r="E38" s="108"/>
      <c r="F38" s="108"/>
      <c r="G38" s="108"/>
      <c r="H38" s="108"/>
      <c r="I38" s="108"/>
      <c r="J38" s="226"/>
      <c r="K38" s="226"/>
      <c r="L38" s="77"/>
      <c r="M38" s="105"/>
      <c r="N38" s="105"/>
      <c r="P38" s="42">
        <v>18</v>
      </c>
      <c r="Q38" s="191"/>
      <c r="R38" s="191"/>
      <c r="S38" s="138"/>
      <c r="T38" s="138"/>
      <c r="U38" s="138"/>
      <c r="V38" s="138"/>
      <c r="W38" s="138"/>
      <c r="X38" s="138"/>
      <c r="Y38" s="241"/>
      <c r="Z38" s="241"/>
      <c r="AA38" s="75"/>
      <c r="AB38" s="191"/>
      <c r="AC38" s="191"/>
    </row>
    <row r="39" spans="1:29" x14ac:dyDescent="0.2">
      <c r="A39" s="42">
        <v>19</v>
      </c>
      <c r="B39" s="105"/>
      <c r="C39" s="105"/>
      <c r="D39" s="108"/>
      <c r="E39" s="108"/>
      <c r="F39" s="108"/>
      <c r="G39" s="108"/>
      <c r="H39" s="108"/>
      <c r="I39" s="108"/>
      <c r="J39" s="226"/>
      <c r="K39" s="226"/>
      <c r="L39" s="77"/>
      <c r="M39" s="105"/>
      <c r="N39" s="105"/>
      <c r="P39" s="42">
        <v>19</v>
      </c>
      <c r="Q39" s="191"/>
      <c r="R39" s="191"/>
      <c r="S39" s="138"/>
      <c r="T39" s="138"/>
      <c r="U39" s="138"/>
      <c r="V39" s="138"/>
      <c r="W39" s="138"/>
      <c r="X39" s="138"/>
      <c r="Y39" s="241"/>
      <c r="Z39" s="241"/>
      <c r="AA39" s="75"/>
      <c r="AB39" s="191"/>
      <c r="AC39" s="191"/>
    </row>
    <row r="40" spans="1:29" x14ac:dyDescent="0.2">
      <c r="A40" s="42">
        <v>20</v>
      </c>
      <c r="B40" s="105"/>
      <c r="C40" s="105"/>
      <c r="D40" s="108"/>
      <c r="E40" s="108"/>
      <c r="F40" s="108"/>
      <c r="G40" s="108"/>
      <c r="H40" s="108"/>
      <c r="I40" s="108"/>
      <c r="J40" s="226"/>
      <c r="K40" s="226"/>
      <c r="L40" s="77"/>
      <c r="M40" s="105"/>
      <c r="N40" s="105"/>
      <c r="P40" s="42">
        <v>20</v>
      </c>
      <c r="Q40" s="191"/>
      <c r="R40" s="191"/>
      <c r="S40" s="138"/>
      <c r="T40" s="138"/>
      <c r="U40" s="138"/>
      <c r="V40" s="138"/>
      <c r="W40" s="138"/>
      <c r="X40" s="138"/>
      <c r="Y40" s="241"/>
      <c r="Z40" s="241"/>
      <c r="AA40" s="75"/>
      <c r="AB40" s="191"/>
      <c r="AC40" s="191"/>
    </row>
    <row r="41" spans="1:29" x14ac:dyDescent="0.2">
      <c r="A41" s="42">
        <v>21</v>
      </c>
      <c r="B41" s="105"/>
      <c r="C41" s="105"/>
      <c r="D41" s="108"/>
      <c r="E41" s="108"/>
      <c r="F41" s="108"/>
      <c r="G41" s="108"/>
      <c r="H41" s="108"/>
      <c r="I41" s="108"/>
      <c r="J41" s="226"/>
      <c r="K41" s="226"/>
      <c r="L41" s="77"/>
      <c r="M41" s="105"/>
      <c r="N41" s="105"/>
      <c r="P41" s="42">
        <v>21</v>
      </c>
      <c r="Q41" s="191"/>
      <c r="R41" s="191"/>
      <c r="S41" s="138"/>
      <c r="T41" s="138"/>
      <c r="U41" s="138"/>
      <c r="V41" s="138"/>
      <c r="W41" s="138"/>
      <c r="X41" s="138"/>
      <c r="Y41" s="241"/>
      <c r="Z41" s="241"/>
      <c r="AA41" s="75"/>
      <c r="AB41" s="191"/>
      <c r="AC41" s="191"/>
    </row>
    <row r="42" spans="1:29" x14ac:dyDescent="0.2">
      <c r="A42" s="42">
        <v>22</v>
      </c>
      <c r="B42" s="105"/>
      <c r="C42" s="105"/>
      <c r="D42" s="108"/>
      <c r="E42" s="108"/>
      <c r="F42" s="108"/>
      <c r="G42" s="108"/>
      <c r="H42" s="108"/>
      <c r="I42" s="108"/>
      <c r="J42" s="226"/>
      <c r="K42" s="226"/>
      <c r="L42" s="77"/>
      <c r="M42" s="105"/>
      <c r="N42" s="105"/>
      <c r="P42" s="42">
        <v>22</v>
      </c>
      <c r="Q42" s="191"/>
      <c r="R42" s="191"/>
      <c r="S42" s="138"/>
      <c r="T42" s="138"/>
      <c r="U42" s="138"/>
      <c r="V42" s="138"/>
      <c r="W42" s="138"/>
      <c r="X42" s="138"/>
      <c r="Y42" s="241"/>
      <c r="Z42" s="241"/>
      <c r="AA42" s="75"/>
      <c r="AB42" s="191"/>
      <c r="AC42" s="191"/>
    </row>
    <row r="43" spans="1:29" x14ac:dyDescent="0.2">
      <c r="A43" s="42">
        <v>23</v>
      </c>
      <c r="B43" s="105"/>
      <c r="C43" s="105"/>
      <c r="D43" s="108"/>
      <c r="E43" s="108"/>
      <c r="F43" s="108"/>
      <c r="G43" s="108"/>
      <c r="H43" s="108"/>
      <c r="I43" s="108"/>
      <c r="J43" s="226"/>
      <c r="K43" s="226"/>
      <c r="L43" s="77"/>
      <c r="M43" s="105"/>
      <c r="N43" s="105"/>
      <c r="P43" s="42">
        <v>23</v>
      </c>
      <c r="Q43" s="191"/>
      <c r="R43" s="191"/>
      <c r="S43" s="138"/>
      <c r="T43" s="138"/>
      <c r="U43" s="138"/>
      <c r="V43" s="138"/>
      <c r="W43" s="138"/>
      <c r="X43" s="138"/>
      <c r="Y43" s="241"/>
      <c r="Z43" s="241"/>
      <c r="AA43" s="75"/>
      <c r="AB43" s="191"/>
      <c r="AC43" s="191"/>
    </row>
    <row r="44" spans="1:29" x14ac:dyDescent="0.2">
      <c r="A44" s="42">
        <v>24</v>
      </c>
      <c r="B44" s="105"/>
      <c r="C44" s="105"/>
      <c r="D44" s="108"/>
      <c r="E44" s="108"/>
      <c r="F44" s="108"/>
      <c r="G44" s="108"/>
      <c r="H44" s="108"/>
      <c r="I44" s="108"/>
      <c r="J44" s="226"/>
      <c r="K44" s="226"/>
      <c r="L44" s="77"/>
      <c r="M44" s="105"/>
      <c r="N44" s="105"/>
      <c r="P44" s="42">
        <v>24</v>
      </c>
      <c r="Q44" s="191"/>
      <c r="R44" s="191"/>
      <c r="S44" s="138"/>
      <c r="T44" s="138"/>
      <c r="U44" s="138"/>
      <c r="V44" s="138"/>
      <c r="W44" s="138"/>
      <c r="X44" s="138"/>
      <c r="Y44" s="241"/>
      <c r="Z44" s="241"/>
      <c r="AA44" s="75"/>
      <c r="AB44" s="191"/>
      <c r="AC44" s="191"/>
    </row>
    <row r="45" spans="1:29" x14ac:dyDescent="0.2">
      <c r="A45" s="42">
        <v>25</v>
      </c>
      <c r="B45" s="105"/>
      <c r="C45" s="105"/>
      <c r="D45" s="108"/>
      <c r="E45" s="108"/>
      <c r="F45" s="108"/>
      <c r="G45" s="108"/>
      <c r="H45" s="108"/>
      <c r="I45" s="108"/>
      <c r="J45" s="226"/>
      <c r="K45" s="226"/>
      <c r="L45" s="77"/>
      <c r="M45" s="105"/>
      <c r="N45" s="105"/>
      <c r="P45" s="42">
        <v>25</v>
      </c>
      <c r="Q45" s="191"/>
      <c r="R45" s="191"/>
      <c r="S45" s="138"/>
      <c r="T45" s="138"/>
      <c r="U45" s="138"/>
      <c r="V45" s="138"/>
      <c r="W45" s="138"/>
      <c r="X45" s="138"/>
      <c r="Y45" s="241"/>
      <c r="Z45" s="241"/>
      <c r="AA45" s="75"/>
      <c r="AB45" s="191"/>
      <c r="AC45" s="191"/>
    </row>
    <row r="46" spans="1:29" x14ac:dyDescent="0.2">
      <c r="A46" s="42">
        <v>26</v>
      </c>
      <c r="B46" s="105"/>
      <c r="C46" s="105"/>
      <c r="D46" s="108"/>
      <c r="E46" s="108"/>
      <c r="F46" s="108"/>
      <c r="G46" s="108"/>
      <c r="H46" s="108"/>
      <c r="I46" s="108"/>
      <c r="J46" s="226"/>
      <c r="K46" s="226"/>
      <c r="L46" s="77"/>
      <c r="M46" s="105"/>
      <c r="N46" s="105"/>
      <c r="P46" s="42">
        <v>26</v>
      </c>
      <c r="Q46" s="191"/>
      <c r="R46" s="191"/>
      <c r="S46" s="138"/>
      <c r="T46" s="138"/>
      <c r="U46" s="138"/>
      <c r="V46" s="138"/>
      <c r="W46" s="138"/>
      <c r="X46" s="138"/>
      <c r="Y46" s="241"/>
      <c r="Z46" s="241"/>
      <c r="AA46" s="75"/>
      <c r="AB46" s="191"/>
      <c r="AC46" s="191"/>
    </row>
    <row r="47" spans="1:29" x14ac:dyDescent="0.2">
      <c r="A47" s="42">
        <v>27</v>
      </c>
      <c r="B47" s="105"/>
      <c r="C47" s="105"/>
      <c r="D47" s="108"/>
      <c r="E47" s="108"/>
      <c r="F47" s="108"/>
      <c r="G47" s="108"/>
      <c r="H47" s="108"/>
      <c r="I47" s="108"/>
      <c r="J47" s="226"/>
      <c r="K47" s="226"/>
      <c r="L47" s="77"/>
      <c r="M47" s="105"/>
      <c r="N47" s="105"/>
      <c r="P47" s="42">
        <v>27</v>
      </c>
      <c r="Q47" s="191"/>
      <c r="R47" s="191"/>
      <c r="S47" s="138"/>
      <c r="T47" s="138"/>
      <c r="U47" s="138"/>
      <c r="V47" s="138"/>
      <c r="W47" s="138"/>
      <c r="X47" s="138"/>
      <c r="Y47" s="241"/>
      <c r="Z47" s="241"/>
      <c r="AA47" s="75"/>
      <c r="AB47" s="191"/>
      <c r="AC47" s="191"/>
    </row>
    <row r="48" spans="1:29" x14ac:dyDescent="0.2">
      <c r="A48" s="42">
        <v>28</v>
      </c>
      <c r="B48" s="105"/>
      <c r="C48" s="105"/>
      <c r="D48" s="108"/>
      <c r="E48" s="108"/>
      <c r="F48" s="108"/>
      <c r="G48" s="108"/>
      <c r="H48" s="108"/>
      <c r="I48" s="108"/>
      <c r="J48" s="226"/>
      <c r="K48" s="226"/>
      <c r="L48" s="77"/>
      <c r="M48" s="105"/>
      <c r="N48" s="105"/>
      <c r="P48" s="42">
        <v>28</v>
      </c>
      <c r="Q48" s="191"/>
      <c r="R48" s="191"/>
      <c r="S48" s="138"/>
      <c r="T48" s="138"/>
      <c r="U48" s="138"/>
      <c r="V48" s="138"/>
      <c r="W48" s="138"/>
      <c r="X48" s="138"/>
      <c r="Y48" s="241"/>
      <c r="Z48" s="241"/>
      <c r="AA48" s="75"/>
      <c r="AB48" s="191"/>
      <c r="AC48" s="191"/>
    </row>
    <row r="49" spans="1:29" x14ac:dyDescent="0.2">
      <c r="A49" s="42">
        <v>29</v>
      </c>
      <c r="B49" s="105"/>
      <c r="C49" s="105"/>
      <c r="D49" s="108"/>
      <c r="E49" s="108"/>
      <c r="F49" s="108"/>
      <c r="G49" s="108"/>
      <c r="H49" s="108"/>
      <c r="I49" s="108"/>
      <c r="J49" s="226"/>
      <c r="K49" s="226"/>
      <c r="L49" s="77"/>
      <c r="M49" s="105"/>
      <c r="N49" s="105"/>
      <c r="P49" s="42">
        <v>29</v>
      </c>
      <c r="Q49" s="191"/>
      <c r="R49" s="191"/>
      <c r="S49" s="138"/>
      <c r="T49" s="138"/>
      <c r="U49" s="138"/>
      <c r="V49" s="138"/>
      <c r="W49" s="138"/>
      <c r="X49" s="138"/>
      <c r="Y49" s="241"/>
      <c r="Z49" s="241"/>
      <c r="AA49" s="75"/>
      <c r="AB49" s="191"/>
      <c r="AC49" s="191"/>
    </row>
    <row r="50" spans="1:29" x14ac:dyDescent="0.2">
      <c r="A50" s="42">
        <v>30</v>
      </c>
      <c r="B50" s="105"/>
      <c r="C50" s="105"/>
      <c r="D50" s="108"/>
      <c r="E50" s="108"/>
      <c r="F50" s="108"/>
      <c r="G50" s="108"/>
      <c r="H50" s="108"/>
      <c r="I50" s="108"/>
      <c r="J50" s="226"/>
      <c r="K50" s="226"/>
      <c r="L50" s="77"/>
      <c r="M50" s="105"/>
      <c r="N50" s="105"/>
      <c r="P50" s="42">
        <v>30</v>
      </c>
      <c r="Q50" s="191"/>
      <c r="R50" s="191"/>
      <c r="S50" s="138"/>
      <c r="T50" s="138"/>
      <c r="U50" s="138"/>
      <c r="V50" s="138"/>
      <c r="W50" s="138"/>
      <c r="X50" s="138"/>
      <c r="Y50" s="241"/>
      <c r="Z50" s="241"/>
      <c r="AA50" s="75"/>
      <c r="AB50" s="191"/>
      <c r="AC50" s="191"/>
    </row>
    <row r="51" spans="1:29" x14ac:dyDescent="0.2">
      <c r="A51" s="48"/>
      <c r="B51" s="227"/>
      <c r="C51" s="227"/>
      <c r="D51" s="49"/>
      <c r="E51" s="49"/>
      <c r="F51" s="49"/>
      <c r="G51" s="194" t="s">
        <v>111</v>
      </c>
      <c r="H51" s="194"/>
      <c r="I51" s="194"/>
      <c r="J51" s="229">
        <f>SUM(J21:K50)</f>
        <v>0</v>
      </c>
      <c r="K51" s="229"/>
      <c r="L51" s="78"/>
      <c r="M51" s="227"/>
      <c r="N51" s="228"/>
      <c r="P51" s="67"/>
      <c r="Q51" s="243"/>
      <c r="R51" s="243"/>
      <c r="S51" s="68"/>
      <c r="T51" s="68"/>
      <c r="U51" s="68"/>
      <c r="V51" s="244" t="s">
        <v>111</v>
      </c>
      <c r="W51" s="244"/>
      <c r="X51" s="244"/>
      <c r="Y51" s="245">
        <f>SUM(Y21:Z50)</f>
        <v>37500</v>
      </c>
      <c r="Z51" s="245"/>
      <c r="AA51" s="74"/>
      <c r="AB51" s="243"/>
      <c r="AC51" s="246"/>
    </row>
    <row r="53" spans="1:29" x14ac:dyDescent="0.2">
      <c r="I53" s="217"/>
      <c r="J53" s="218"/>
      <c r="K53" s="218"/>
      <c r="L53" s="218"/>
      <c r="M53" s="218"/>
      <c r="N53" s="219"/>
    </row>
    <row r="54" spans="1:29" x14ac:dyDescent="0.2">
      <c r="I54" s="208"/>
      <c r="J54" s="209"/>
      <c r="K54" s="209"/>
      <c r="L54" s="209"/>
      <c r="M54" s="209"/>
      <c r="N54" s="210"/>
    </row>
    <row r="55" spans="1:29" x14ac:dyDescent="0.2">
      <c r="I55" s="208"/>
      <c r="J55" s="209"/>
      <c r="K55" s="209"/>
      <c r="L55" s="209"/>
      <c r="M55" s="209"/>
      <c r="N55" s="210"/>
    </row>
    <row r="56" spans="1:29" x14ac:dyDescent="0.2">
      <c r="I56" s="208"/>
      <c r="J56" s="209"/>
      <c r="K56" s="209"/>
      <c r="L56" s="209"/>
      <c r="M56" s="209"/>
      <c r="N56" s="210"/>
    </row>
    <row r="57" spans="1:29" x14ac:dyDescent="0.2">
      <c r="I57" s="208"/>
      <c r="J57" s="209"/>
      <c r="K57" s="209"/>
      <c r="L57" s="209"/>
      <c r="M57" s="209"/>
      <c r="N57" s="210"/>
    </row>
    <row r="58" spans="1:29" x14ac:dyDescent="0.2">
      <c r="I58" s="208" t="s">
        <v>129</v>
      </c>
      <c r="J58" s="209"/>
      <c r="K58" s="209"/>
      <c r="L58" s="209"/>
      <c r="M58" s="209"/>
      <c r="N58" s="210"/>
    </row>
    <row r="59" spans="1:29" x14ac:dyDescent="0.2">
      <c r="I59" s="211" t="s">
        <v>130</v>
      </c>
      <c r="J59" s="212"/>
      <c r="K59" s="212"/>
      <c r="L59" s="212"/>
      <c r="M59" s="212"/>
      <c r="N59" s="213"/>
    </row>
    <row r="60" spans="1:29" x14ac:dyDescent="0.2">
      <c r="I60" s="214"/>
      <c r="J60" s="215"/>
      <c r="K60" s="215"/>
      <c r="L60" s="215"/>
      <c r="M60" s="215"/>
      <c r="N60" s="216"/>
    </row>
  </sheetData>
  <mergeCells count="380">
    <mergeCell ref="Q51:R51"/>
    <mergeCell ref="V51:X51"/>
    <mergeCell ref="Y51:Z51"/>
    <mergeCell ref="AB51:AC51"/>
    <mergeCell ref="Q50:R50"/>
    <mergeCell ref="S50:U50"/>
    <mergeCell ref="V50:X50"/>
    <mergeCell ref="Y50:Z50"/>
    <mergeCell ref="AB50:AC50"/>
    <mergeCell ref="Q49:R49"/>
    <mergeCell ref="S49:U49"/>
    <mergeCell ref="V49:X49"/>
    <mergeCell ref="Y49:Z49"/>
    <mergeCell ref="AB49:AC49"/>
    <mergeCell ref="Q48:R48"/>
    <mergeCell ref="S48:U48"/>
    <mergeCell ref="V48:X48"/>
    <mergeCell ref="Y48:Z48"/>
    <mergeCell ref="AB48:AC48"/>
    <mergeCell ref="Q47:R47"/>
    <mergeCell ref="S47:U47"/>
    <mergeCell ref="V47:X47"/>
    <mergeCell ref="Y47:Z47"/>
    <mergeCell ref="AB47:AC47"/>
    <mergeCell ref="Q46:R46"/>
    <mergeCell ref="S46:U46"/>
    <mergeCell ref="V46:X46"/>
    <mergeCell ref="Y46:Z46"/>
    <mergeCell ref="AB46:AC46"/>
    <mergeCell ref="Q45:R45"/>
    <mergeCell ref="S45:U45"/>
    <mergeCell ref="V45:X45"/>
    <mergeCell ref="Y45:Z45"/>
    <mergeCell ref="AB45:AC45"/>
    <mergeCell ref="Q44:R44"/>
    <mergeCell ref="S44:U44"/>
    <mergeCell ref="V44:X44"/>
    <mergeCell ref="Y44:Z44"/>
    <mergeCell ref="AB44:AC44"/>
    <mergeCell ref="Q43:R43"/>
    <mergeCell ref="S43:U43"/>
    <mergeCell ref="V43:X43"/>
    <mergeCell ref="Y43:Z43"/>
    <mergeCell ref="AB43:AC43"/>
    <mergeCell ref="Q42:R42"/>
    <mergeCell ref="S42:U42"/>
    <mergeCell ref="V42:X42"/>
    <mergeCell ref="Y42:Z42"/>
    <mergeCell ref="AB42:AC42"/>
    <mergeCell ref="Q41:R41"/>
    <mergeCell ref="S41:U41"/>
    <mergeCell ref="V41:X41"/>
    <mergeCell ref="Y41:Z41"/>
    <mergeCell ref="AB41:AC41"/>
    <mergeCell ref="Q40:R40"/>
    <mergeCell ref="S40:U40"/>
    <mergeCell ref="V40:X40"/>
    <mergeCell ref="Y40:Z40"/>
    <mergeCell ref="AB40:AC40"/>
    <mergeCell ref="Q39:R39"/>
    <mergeCell ref="S39:U39"/>
    <mergeCell ref="V39:X39"/>
    <mergeCell ref="Y39:Z39"/>
    <mergeCell ref="AB39:AC39"/>
    <mergeCell ref="Q38:R38"/>
    <mergeCell ref="S38:U38"/>
    <mergeCell ref="V38:X38"/>
    <mergeCell ref="Y38:Z38"/>
    <mergeCell ref="AB38:AC38"/>
    <mergeCell ref="Q37:R37"/>
    <mergeCell ref="S37:U37"/>
    <mergeCell ref="V37:X37"/>
    <mergeCell ref="Y37:Z37"/>
    <mergeCell ref="AB37:AC37"/>
    <mergeCell ref="Q36:R36"/>
    <mergeCell ref="S36:U36"/>
    <mergeCell ref="V36:X36"/>
    <mergeCell ref="Y36:Z36"/>
    <mergeCell ref="AB36:AC36"/>
    <mergeCell ref="Q35:R35"/>
    <mergeCell ref="S35:U35"/>
    <mergeCell ref="V35:X35"/>
    <mergeCell ref="Y35:Z35"/>
    <mergeCell ref="AB35:AC35"/>
    <mergeCell ref="Q34:R34"/>
    <mergeCell ref="S34:U34"/>
    <mergeCell ref="V34:X34"/>
    <mergeCell ref="Y34:Z34"/>
    <mergeCell ref="AB34:AC34"/>
    <mergeCell ref="Q33:R33"/>
    <mergeCell ref="S33:U33"/>
    <mergeCell ref="V33:X33"/>
    <mergeCell ref="Y33:Z33"/>
    <mergeCell ref="AB33:AC33"/>
    <mergeCell ref="Q32:R32"/>
    <mergeCell ref="S32:U32"/>
    <mergeCell ref="V32:X32"/>
    <mergeCell ref="Y32:Z32"/>
    <mergeCell ref="AB32:AC32"/>
    <mergeCell ref="Q31:R31"/>
    <mergeCell ref="S31:U31"/>
    <mergeCell ref="V31:X31"/>
    <mergeCell ref="Y31:Z31"/>
    <mergeCell ref="AB31:AC31"/>
    <mergeCell ref="Q30:R30"/>
    <mergeCell ref="S30:U30"/>
    <mergeCell ref="V30:X30"/>
    <mergeCell ref="Y30:Z30"/>
    <mergeCell ref="AB30:AC30"/>
    <mergeCell ref="Q29:R29"/>
    <mergeCell ref="S29:U29"/>
    <mergeCell ref="V29:X29"/>
    <mergeCell ref="Y29:Z29"/>
    <mergeCell ref="AB29:AC29"/>
    <mergeCell ref="Q28:R28"/>
    <mergeCell ref="S28:U28"/>
    <mergeCell ref="V28:X28"/>
    <mergeCell ref="Y28:Z28"/>
    <mergeCell ref="AB28:AC28"/>
    <mergeCell ref="Q27:R27"/>
    <mergeCell ref="S27:U27"/>
    <mergeCell ref="V27:X27"/>
    <mergeCell ref="Y27:Z27"/>
    <mergeCell ref="AB27:AC27"/>
    <mergeCell ref="Q26:R26"/>
    <mergeCell ref="S26:U26"/>
    <mergeCell ref="V26:X26"/>
    <mergeCell ref="Y26:Z26"/>
    <mergeCell ref="AB26:AC26"/>
    <mergeCell ref="Q25:R25"/>
    <mergeCell ref="S25:U25"/>
    <mergeCell ref="V25:X25"/>
    <mergeCell ref="Y25:Z25"/>
    <mergeCell ref="AB25:AC25"/>
    <mergeCell ref="Q24:R24"/>
    <mergeCell ref="S24:U24"/>
    <mergeCell ref="V24:X24"/>
    <mergeCell ref="Y24:Z24"/>
    <mergeCell ref="AB24:AC24"/>
    <mergeCell ref="Q23:R23"/>
    <mergeCell ref="S23:U23"/>
    <mergeCell ref="V23:X23"/>
    <mergeCell ref="Y23:Z23"/>
    <mergeCell ref="AB23:AC23"/>
    <mergeCell ref="Q22:R22"/>
    <mergeCell ref="S22:U22"/>
    <mergeCell ref="V22:X22"/>
    <mergeCell ref="Y22:Z22"/>
    <mergeCell ref="AB22:AC22"/>
    <mergeCell ref="P17:Y17"/>
    <mergeCell ref="Z17:AC17"/>
    <mergeCell ref="S12:Y12"/>
    <mergeCell ref="Z12:AC12"/>
    <mergeCell ref="S13:Y13"/>
    <mergeCell ref="Z13:AC13"/>
    <mergeCell ref="S14:Y14"/>
    <mergeCell ref="Z14:AC14"/>
    <mergeCell ref="Q21:R21"/>
    <mergeCell ref="S21:U21"/>
    <mergeCell ref="V21:X21"/>
    <mergeCell ref="Y21:Z21"/>
    <mergeCell ref="AB21:AC21"/>
    <mergeCell ref="P19:AC19"/>
    <mergeCell ref="Q20:R20"/>
    <mergeCell ref="S20:U20"/>
    <mergeCell ref="V20:X20"/>
    <mergeCell ref="Y20:Z20"/>
    <mergeCell ref="AB20:AC20"/>
    <mergeCell ref="P1:AC1"/>
    <mergeCell ref="P3:U4"/>
    <mergeCell ref="V3:AC4"/>
    <mergeCell ref="P6:Q16"/>
    <mergeCell ref="S6:Y6"/>
    <mergeCell ref="Z6:AC6"/>
    <mergeCell ref="S7:Y7"/>
    <mergeCell ref="Z7:AC7"/>
    <mergeCell ref="S8:Y8"/>
    <mergeCell ref="Z8:AC8"/>
    <mergeCell ref="S9:Y9"/>
    <mergeCell ref="Z9:AC9"/>
    <mergeCell ref="S10:Y10"/>
    <mergeCell ref="Z10:AC10"/>
    <mergeCell ref="S11:Y11"/>
    <mergeCell ref="Z11:AC11"/>
    <mergeCell ref="S15:Y15"/>
    <mergeCell ref="Z15:AC15"/>
    <mergeCell ref="S16:Y16"/>
    <mergeCell ref="Z16:AC16"/>
    <mergeCell ref="B41:C41"/>
    <mergeCell ref="D41:F41"/>
    <mergeCell ref="G41:I41"/>
    <mergeCell ref="J41:K41"/>
    <mergeCell ref="M41:N41"/>
    <mergeCell ref="B40:C40"/>
    <mergeCell ref="D40:F40"/>
    <mergeCell ref="G40:I40"/>
    <mergeCell ref="J40:K40"/>
    <mergeCell ref="M40:N40"/>
    <mergeCell ref="B39:C39"/>
    <mergeCell ref="D39:F39"/>
    <mergeCell ref="G39:I39"/>
    <mergeCell ref="J39:K39"/>
    <mergeCell ref="M39:N39"/>
    <mergeCell ref="B38:C38"/>
    <mergeCell ref="D38:F38"/>
    <mergeCell ref="G38:I38"/>
    <mergeCell ref="J38:K38"/>
    <mergeCell ref="M38:N38"/>
    <mergeCell ref="B37:C37"/>
    <mergeCell ref="D37:F37"/>
    <mergeCell ref="G37:I37"/>
    <mergeCell ref="J37:K37"/>
    <mergeCell ref="M37:N37"/>
    <mergeCell ref="B36:C36"/>
    <mergeCell ref="D36:F36"/>
    <mergeCell ref="G36:I36"/>
    <mergeCell ref="J36:K36"/>
    <mergeCell ref="M36:N36"/>
    <mergeCell ref="J34:K34"/>
    <mergeCell ref="M34:N34"/>
    <mergeCell ref="B35:C35"/>
    <mergeCell ref="D35:F35"/>
    <mergeCell ref="G35:I35"/>
    <mergeCell ref="J35:K35"/>
    <mergeCell ref="M35:N35"/>
    <mergeCell ref="A17:J17"/>
    <mergeCell ref="B32:C32"/>
    <mergeCell ref="D32:F32"/>
    <mergeCell ref="G32:I32"/>
    <mergeCell ref="J32:K32"/>
    <mergeCell ref="M32:N32"/>
    <mergeCell ref="B31:C31"/>
    <mergeCell ref="D31:F31"/>
    <mergeCell ref="G31:I31"/>
    <mergeCell ref="J31:K31"/>
    <mergeCell ref="M31:N31"/>
    <mergeCell ref="B29:C29"/>
    <mergeCell ref="D29:F29"/>
    <mergeCell ref="G29:I29"/>
    <mergeCell ref="J29:K29"/>
    <mergeCell ref="M29:N29"/>
    <mergeCell ref="B30:C30"/>
    <mergeCell ref="M51:N51"/>
    <mergeCell ref="J51:K51"/>
    <mergeCell ref="B51:C51"/>
    <mergeCell ref="G51:I51"/>
    <mergeCell ref="B33:C33"/>
    <mergeCell ref="D33:F33"/>
    <mergeCell ref="G33:I33"/>
    <mergeCell ref="J33:K33"/>
    <mergeCell ref="M33:N33"/>
    <mergeCell ref="B34:C34"/>
    <mergeCell ref="D34:F34"/>
    <mergeCell ref="G34:I34"/>
    <mergeCell ref="B50:C50"/>
    <mergeCell ref="D50:F50"/>
    <mergeCell ref="G50:I50"/>
    <mergeCell ref="J50:K50"/>
    <mergeCell ref="M50:N50"/>
    <mergeCell ref="B49:C49"/>
    <mergeCell ref="D49:F49"/>
    <mergeCell ref="G49:I49"/>
    <mergeCell ref="J49:K49"/>
    <mergeCell ref="M49:N49"/>
    <mergeCell ref="B48:C48"/>
    <mergeCell ref="D48:F48"/>
    <mergeCell ref="G48:I48"/>
    <mergeCell ref="J48:K48"/>
    <mergeCell ref="M48:N48"/>
    <mergeCell ref="B47:C47"/>
    <mergeCell ref="D47:F47"/>
    <mergeCell ref="G47:I47"/>
    <mergeCell ref="J47:K47"/>
    <mergeCell ref="M47:N47"/>
    <mergeCell ref="B46:C46"/>
    <mergeCell ref="D46:F46"/>
    <mergeCell ref="G46:I46"/>
    <mergeCell ref="J46:K46"/>
    <mergeCell ref="M46:N46"/>
    <mergeCell ref="B45:C45"/>
    <mergeCell ref="D45:F45"/>
    <mergeCell ref="G45:I45"/>
    <mergeCell ref="J45:K45"/>
    <mergeCell ref="M45:N45"/>
    <mergeCell ref="B44:C44"/>
    <mergeCell ref="D44:F44"/>
    <mergeCell ref="G44:I44"/>
    <mergeCell ref="J44:K44"/>
    <mergeCell ref="M44:N44"/>
    <mergeCell ref="B42:C42"/>
    <mergeCell ref="D42:F42"/>
    <mergeCell ref="G42:I42"/>
    <mergeCell ref="J42:K42"/>
    <mergeCell ref="M42:N42"/>
    <mergeCell ref="B43:C43"/>
    <mergeCell ref="D43:F43"/>
    <mergeCell ref="G43:I43"/>
    <mergeCell ref="J43:K43"/>
    <mergeCell ref="M43:N43"/>
    <mergeCell ref="D30:F30"/>
    <mergeCell ref="G30:I30"/>
    <mergeCell ref="J30:K30"/>
    <mergeCell ref="M30:N30"/>
    <mergeCell ref="B28:C28"/>
    <mergeCell ref="D28:F28"/>
    <mergeCell ref="G28:I28"/>
    <mergeCell ref="J28:K28"/>
    <mergeCell ref="M28:N28"/>
    <mergeCell ref="B26:C26"/>
    <mergeCell ref="D26:F26"/>
    <mergeCell ref="G26:I26"/>
    <mergeCell ref="J26:K26"/>
    <mergeCell ref="M26:N26"/>
    <mergeCell ref="B27:C27"/>
    <mergeCell ref="D27:F27"/>
    <mergeCell ref="G27:I27"/>
    <mergeCell ref="J27:K27"/>
    <mergeCell ref="M27:N27"/>
    <mergeCell ref="B25:C25"/>
    <mergeCell ref="D25:F25"/>
    <mergeCell ref="G25:I25"/>
    <mergeCell ref="J25:K25"/>
    <mergeCell ref="M25:N25"/>
    <mergeCell ref="B24:C24"/>
    <mergeCell ref="D24:F24"/>
    <mergeCell ref="G24:I24"/>
    <mergeCell ref="J24:K24"/>
    <mergeCell ref="M24:N24"/>
    <mergeCell ref="B23:C23"/>
    <mergeCell ref="D23:F23"/>
    <mergeCell ref="G23:I23"/>
    <mergeCell ref="J23:K23"/>
    <mergeCell ref="M23:N23"/>
    <mergeCell ref="B22:C22"/>
    <mergeCell ref="D22:F22"/>
    <mergeCell ref="G22:I22"/>
    <mergeCell ref="J22:K22"/>
    <mergeCell ref="M22:N22"/>
    <mergeCell ref="D7:J7"/>
    <mergeCell ref="D8:J8"/>
    <mergeCell ref="D9:J9"/>
    <mergeCell ref="D14:J14"/>
    <mergeCell ref="D15:J15"/>
    <mergeCell ref="D16:J16"/>
    <mergeCell ref="K15:N15"/>
    <mergeCell ref="A19:N19"/>
    <mergeCell ref="B21:C21"/>
    <mergeCell ref="D21:F21"/>
    <mergeCell ref="G21:I21"/>
    <mergeCell ref="J21:K21"/>
    <mergeCell ref="M21:N21"/>
    <mergeCell ref="B20:C20"/>
    <mergeCell ref="G20:I20"/>
    <mergeCell ref="J20:K20"/>
    <mergeCell ref="M20:N20"/>
    <mergeCell ref="D20:F20"/>
    <mergeCell ref="AE1:AM1"/>
    <mergeCell ref="AE2:AM17"/>
    <mergeCell ref="I58:N58"/>
    <mergeCell ref="I59:N60"/>
    <mergeCell ref="I53:N57"/>
    <mergeCell ref="A6:B16"/>
    <mergeCell ref="D6:J6"/>
    <mergeCell ref="A1:N1"/>
    <mergeCell ref="A3:F4"/>
    <mergeCell ref="G3:N4"/>
    <mergeCell ref="D10:J10"/>
    <mergeCell ref="D11:J11"/>
    <mergeCell ref="D12:J12"/>
    <mergeCell ref="D13:J13"/>
    <mergeCell ref="K10:N10"/>
    <mergeCell ref="K11:N11"/>
    <mergeCell ref="K12:N12"/>
    <mergeCell ref="K13:N13"/>
    <mergeCell ref="K6:N6"/>
    <mergeCell ref="K7:N7"/>
    <mergeCell ref="K8:N8"/>
    <mergeCell ref="K9:N9"/>
    <mergeCell ref="K14:N14"/>
    <mergeCell ref="K16:N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abSelected="1" topLeftCell="K16" zoomScale="80" zoomScaleNormal="80" workbookViewId="0">
      <selection activeCell="AA26" sqref="AA26"/>
    </sheetView>
  </sheetViews>
  <sheetFormatPr defaultColWidth="9.140625" defaultRowHeight="12" x14ac:dyDescent="0.2"/>
  <cols>
    <col min="1" max="11" width="9.140625" style="1"/>
    <col min="12" max="12" width="9.140625" style="19"/>
    <col min="13" max="16" width="9.140625" style="1"/>
    <col min="17" max="18" width="10.28515625" style="1" customWidth="1"/>
    <col min="19" max="22" width="9.140625" style="1"/>
    <col min="23" max="23" width="7.28515625" style="1" customWidth="1"/>
    <col min="24" max="24" width="16" style="1" customWidth="1"/>
    <col min="25" max="27" width="9.140625" style="1"/>
    <col min="28" max="28" width="7.5703125" style="1" customWidth="1"/>
    <col min="29" max="16384" width="9.140625" style="1"/>
  </cols>
  <sheetData>
    <row r="1" spans="1:39" x14ac:dyDescent="0.2">
      <c r="A1" s="103" t="s">
        <v>131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230" t="s">
        <v>126</v>
      </c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E1" s="134" t="s">
        <v>181</v>
      </c>
      <c r="AF1" s="135"/>
      <c r="AG1" s="135"/>
      <c r="AH1" s="135"/>
      <c r="AI1" s="135"/>
      <c r="AJ1" s="135"/>
      <c r="AK1" s="135"/>
      <c r="AL1" s="135"/>
      <c r="AM1" s="136"/>
    </row>
    <row r="2" spans="1:39" x14ac:dyDescent="0.2">
      <c r="AE2" s="82" t="s">
        <v>211</v>
      </c>
      <c r="AF2" s="82"/>
      <c r="AG2" s="82"/>
      <c r="AH2" s="82"/>
      <c r="AI2" s="82"/>
      <c r="AJ2" s="82"/>
      <c r="AK2" s="82"/>
      <c r="AL2" s="82"/>
      <c r="AM2" s="82"/>
    </row>
    <row r="3" spans="1:39" x14ac:dyDescent="0.2">
      <c r="A3" s="104" t="s">
        <v>132</v>
      </c>
      <c r="B3" s="104"/>
      <c r="C3" s="104"/>
      <c r="D3" s="104"/>
      <c r="E3" s="104"/>
      <c r="F3" s="104"/>
      <c r="G3" s="105"/>
      <c r="H3" s="105"/>
      <c r="I3" s="105"/>
      <c r="J3" s="105"/>
      <c r="K3" s="105"/>
      <c r="L3" s="105"/>
      <c r="M3" s="105"/>
      <c r="N3" s="105"/>
      <c r="P3" s="231" t="s">
        <v>132</v>
      </c>
      <c r="Q3" s="231"/>
      <c r="R3" s="231"/>
      <c r="S3" s="231"/>
      <c r="T3" s="231"/>
      <c r="U3" s="231"/>
      <c r="V3" s="105" t="s">
        <v>125</v>
      </c>
      <c r="W3" s="105"/>
      <c r="X3" s="105"/>
      <c r="Y3" s="105"/>
      <c r="Z3" s="105"/>
      <c r="AA3" s="105"/>
      <c r="AB3" s="105"/>
      <c r="AC3" s="105"/>
      <c r="AE3" s="82"/>
      <c r="AF3" s="82"/>
      <c r="AG3" s="82"/>
      <c r="AH3" s="82"/>
      <c r="AI3" s="82"/>
      <c r="AJ3" s="82"/>
      <c r="AK3" s="82"/>
      <c r="AL3" s="82"/>
      <c r="AM3" s="82"/>
    </row>
    <row r="4" spans="1:39" x14ac:dyDescent="0.2">
      <c r="A4" s="104"/>
      <c r="B4" s="104"/>
      <c r="C4" s="104"/>
      <c r="D4" s="104"/>
      <c r="E4" s="104"/>
      <c r="F4" s="104"/>
      <c r="G4" s="105"/>
      <c r="H4" s="105"/>
      <c r="I4" s="105"/>
      <c r="J4" s="105"/>
      <c r="K4" s="105"/>
      <c r="L4" s="105"/>
      <c r="M4" s="105"/>
      <c r="N4" s="105"/>
      <c r="P4" s="231"/>
      <c r="Q4" s="231"/>
      <c r="R4" s="231"/>
      <c r="S4" s="231"/>
      <c r="T4" s="231"/>
      <c r="U4" s="231"/>
      <c r="V4" s="105"/>
      <c r="W4" s="105"/>
      <c r="X4" s="105"/>
      <c r="Y4" s="105"/>
      <c r="Z4" s="105"/>
      <c r="AA4" s="105"/>
      <c r="AB4" s="105"/>
      <c r="AC4" s="105"/>
      <c r="AE4" s="82"/>
      <c r="AF4" s="82"/>
      <c r="AG4" s="82"/>
      <c r="AH4" s="82"/>
      <c r="AI4" s="82"/>
      <c r="AJ4" s="82"/>
      <c r="AK4" s="82"/>
      <c r="AL4" s="82"/>
      <c r="AM4" s="82"/>
    </row>
    <row r="5" spans="1:39" x14ac:dyDescent="0.2">
      <c r="AE5" s="82"/>
      <c r="AF5" s="82"/>
      <c r="AG5" s="82"/>
      <c r="AH5" s="82"/>
      <c r="AI5" s="82"/>
      <c r="AJ5" s="82"/>
      <c r="AK5" s="82"/>
      <c r="AL5" s="82"/>
      <c r="AM5" s="82"/>
    </row>
    <row r="6" spans="1:39" ht="15" customHeight="1" x14ac:dyDescent="0.2">
      <c r="A6" s="81" t="s">
        <v>133</v>
      </c>
      <c r="B6" s="81"/>
      <c r="C6" s="47" t="s">
        <v>22</v>
      </c>
      <c r="D6" s="81" t="s">
        <v>154</v>
      </c>
      <c r="E6" s="81"/>
      <c r="F6" s="81"/>
      <c r="G6" s="81"/>
      <c r="H6" s="81"/>
      <c r="I6" s="81"/>
      <c r="J6" s="81"/>
      <c r="K6" s="134" t="s">
        <v>104</v>
      </c>
      <c r="L6" s="135"/>
      <c r="M6" s="135"/>
      <c r="N6" s="136"/>
      <c r="P6" s="232" t="s">
        <v>133</v>
      </c>
      <c r="Q6" s="232"/>
      <c r="R6" s="66" t="s">
        <v>22</v>
      </c>
      <c r="S6" s="233" t="s">
        <v>154</v>
      </c>
      <c r="T6" s="233"/>
      <c r="U6" s="233"/>
      <c r="V6" s="233"/>
      <c r="W6" s="233"/>
      <c r="X6" s="233"/>
      <c r="Y6" s="233"/>
      <c r="Z6" s="234" t="s">
        <v>104</v>
      </c>
      <c r="AA6" s="235"/>
      <c r="AB6" s="235"/>
      <c r="AC6" s="236"/>
      <c r="AE6" s="82"/>
      <c r="AF6" s="82"/>
      <c r="AG6" s="82"/>
      <c r="AH6" s="82"/>
      <c r="AI6" s="82"/>
      <c r="AJ6" s="82"/>
      <c r="AK6" s="82"/>
      <c r="AL6" s="82"/>
      <c r="AM6" s="82"/>
    </row>
    <row r="7" spans="1:39" ht="25.5" customHeight="1" x14ac:dyDescent="0.2">
      <c r="A7" s="81"/>
      <c r="B7" s="81"/>
      <c r="C7" s="55">
        <v>1</v>
      </c>
      <c r="D7" s="187"/>
      <c r="E7" s="188"/>
      <c r="F7" s="188"/>
      <c r="G7" s="188"/>
      <c r="H7" s="188"/>
      <c r="I7" s="188"/>
      <c r="J7" s="189"/>
      <c r="K7" s="220">
        <f>SUMIFS($J$21:$K$55,$B$21:$C$55,C7)</f>
        <v>0</v>
      </c>
      <c r="L7" s="221"/>
      <c r="M7" s="221"/>
      <c r="N7" s="222"/>
      <c r="P7" s="232"/>
      <c r="Q7" s="232"/>
      <c r="R7" s="66">
        <v>1</v>
      </c>
      <c r="S7" s="187" t="s">
        <v>162</v>
      </c>
      <c r="T7" s="188"/>
      <c r="U7" s="188"/>
      <c r="V7" s="188"/>
      <c r="W7" s="188"/>
      <c r="X7" s="188"/>
      <c r="Y7" s="189"/>
      <c r="Z7" s="237">
        <f>SUMIFS($Y$21:$Z$55,$Q$21:$R$55,R7)</f>
        <v>18000</v>
      </c>
      <c r="AA7" s="238"/>
      <c r="AB7" s="238"/>
      <c r="AC7" s="239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25.5" customHeight="1" x14ac:dyDescent="0.2">
      <c r="A8" s="81"/>
      <c r="B8" s="81"/>
      <c r="C8" s="55">
        <v>2</v>
      </c>
      <c r="D8" s="187"/>
      <c r="E8" s="188"/>
      <c r="F8" s="188"/>
      <c r="G8" s="188"/>
      <c r="H8" s="188"/>
      <c r="I8" s="188"/>
      <c r="J8" s="189"/>
      <c r="K8" s="220">
        <f>SUMIFS($J$21:$K$55,$B$21:$C$55,C8)</f>
        <v>0</v>
      </c>
      <c r="L8" s="221"/>
      <c r="M8" s="221"/>
      <c r="N8" s="222"/>
      <c r="P8" s="232"/>
      <c r="Q8" s="232"/>
      <c r="R8" s="66">
        <v>2</v>
      </c>
      <c r="S8" s="187" t="s">
        <v>163</v>
      </c>
      <c r="T8" s="188"/>
      <c r="U8" s="188"/>
      <c r="V8" s="188"/>
      <c r="W8" s="188"/>
      <c r="X8" s="188"/>
      <c r="Y8" s="189"/>
      <c r="Z8" s="237">
        <f>SUMIFS($Y$21:$Z$55,$Q$21:$R$55,R8)</f>
        <v>3600</v>
      </c>
      <c r="AA8" s="238"/>
      <c r="AB8" s="238"/>
      <c r="AC8" s="239"/>
      <c r="AE8" s="82"/>
      <c r="AF8" s="82"/>
      <c r="AG8" s="82"/>
      <c r="AH8" s="82"/>
      <c r="AI8" s="82"/>
      <c r="AJ8" s="82"/>
      <c r="AK8" s="82"/>
      <c r="AL8" s="82"/>
      <c r="AM8" s="82"/>
    </row>
    <row r="9" spans="1:39" ht="25.5" customHeight="1" x14ac:dyDescent="0.2">
      <c r="A9" s="81"/>
      <c r="B9" s="81"/>
      <c r="C9" s="55">
        <v>3</v>
      </c>
      <c r="D9" s="187"/>
      <c r="E9" s="188"/>
      <c r="F9" s="188"/>
      <c r="G9" s="188"/>
      <c r="H9" s="188"/>
      <c r="I9" s="188"/>
      <c r="J9" s="189"/>
      <c r="K9" s="220">
        <f>SUMIFS($J$21:$K$55,$B$21:$C$55,C9)</f>
        <v>0</v>
      </c>
      <c r="L9" s="221"/>
      <c r="M9" s="221"/>
      <c r="N9" s="222"/>
      <c r="P9" s="232"/>
      <c r="Q9" s="232"/>
      <c r="R9" s="66">
        <v>3</v>
      </c>
      <c r="S9" s="187" t="s">
        <v>164</v>
      </c>
      <c r="T9" s="188"/>
      <c r="U9" s="188"/>
      <c r="V9" s="188"/>
      <c r="W9" s="188"/>
      <c r="X9" s="188"/>
      <c r="Y9" s="189"/>
      <c r="Z9" s="237">
        <f>SUMIFS($Y$21:$Z$55,$Q$21:$R$55,R9)</f>
        <v>2280</v>
      </c>
      <c r="AA9" s="238"/>
      <c r="AB9" s="238"/>
      <c r="AC9" s="239"/>
      <c r="AE9" s="82"/>
      <c r="AF9" s="82"/>
      <c r="AG9" s="82"/>
      <c r="AH9" s="82"/>
      <c r="AI9" s="82"/>
      <c r="AJ9" s="82"/>
      <c r="AK9" s="82"/>
      <c r="AL9" s="82"/>
      <c r="AM9" s="82"/>
    </row>
    <row r="10" spans="1:39" ht="25.5" customHeight="1" x14ac:dyDescent="0.2">
      <c r="A10" s="81"/>
      <c r="B10" s="81"/>
      <c r="C10" s="55">
        <v>4</v>
      </c>
      <c r="D10" s="187"/>
      <c r="E10" s="188"/>
      <c r="F10" s="188"/>
      <c r="G10" s="188"/>
      <c r="H10" s="188"/>
      <c r="I10" s="188"/>
      <c r="J10" s="189"/>
      <c r="K10" s="220">
        <f>SUMIFS($J$21:$K$55,$B$21:$C$55,C10)</f>
        <v>0</v>
      </c>
      <c r="L10" s="221"/>
      <c r="M10" s="221"/>
      <c r="N10" s="222"/>
      <c r="P10" s="232"/>
      <c r="Q10" s="232"/>
      <c r="R10" s="66">
        <v>4</v>
      </c>
      <c r="S10" s="187"/>
      <c r="T10" s="188"/>
      <c r="U10" s="188"/>
      <c r="V10" s="188"/>
      <c r="W10" s="188"/>
      <c r="X10" s="188"/>
      <c r="Y10" s="189"/>
      <c r="Z10" s="237">
        <f>SUMIFS($Y$21:$Z$55,$Q$21:$R$55,R10)</f>
        <v>0</v>
      </c>
      <c r="AA10" s="238"/>
      <c r="AB10" s="238"/>
      <c r="AC10" s="239"/>
      <c r="AE10" s="82"/>
      <c r="AF10" s="82"/>
      <c r="AG10" s="82"/>
      <c r="AH10" s="82"/>
      <c r="AI10" s="82"/>
      <c r="AJ10" s="82"/>
      <c r="AK10" s="82"/>
      <c r="AL10" s="82"/>
      <c r="AM10" s="82"/>
    </row>
    <row r="11" spans="1:39" ht="25.5" customHeight="1" x14ac:dyDescent="0.2">
      <c r="A11" s="81"/>
      <c r="B11" s="81"/>
      <c r="C11" s="55">
        <v>5</v>
      </c>
      <c r="D11" s="187"/>
      <c r="E11" s="188"/>
      <c r="F11" s="188"/>
      <c r="G11" s="188"/>
      <c r="H11" s="188"/>
      <c r="I11" s="188"/>
      <c r="J11" s="189"/>
      <c r="K11" s="220">
        <f>SUMIFS($J$21:$K$55,$B$21:$C$55,C11)</f>
        <v>0</v>
      </c>
      <c r="L11" s="221"/>
      <c r="M11" s="221"/>
      <c r="N11" s="222"/>
      <c r="P11" s="232"/>
      <c r="Q11" s="232"/>
      <c r="R11" s="66">
        <v>5</v>
      </c>
      <c r="S11" s="187"/>
      <c r="T11" s="188"/>
      <c r="U11" s="188"/>
      <c r="V11" s="188"/>
      <c r="W11" s="188"/>
      <c r="X11" s="188"/>
      <c r="Y11" s="189"/>
      <c r="Z11" s="237">
        <f>SUMIFS($Y$21:$Z$55,$Q$21:$R$55,R11)</f>
        <v>0</v>
      </c>
      <c r="AA11" s="238"/>
      <c r="AB11" s="238"/>
      <c r="AC11" s="239"/>
      <c r="AE11" s="82"/>
      <c r="AF11" s="82"/>
      <c r="AG11" s="82"/>
      <c r="AH11" s="82"/>
      <c r="AI11" s="82"/>
      <c r="AJ11" s="82"/>
      <c r="AK11" s="82"/>
      <c r="AL11" s="82"/>
      <c r="AM11" s="82"/>
    </row>
    <row r="12" spans="1:39" ht="25.5" customHeight="1" x14ac:dyDescent="0.2">
      <c r="A12" s="81"/>
      <c r="B12" s="81"/>
      <c r="C12" s="55">
        <v>6</v>
      </c>
      <c r="D12" s="187"/>
      <c r="E12" s="188"/>
      <c r="F12" s="188"/>
      <c r="G12" s="188"/>
      <c r="H12" s="188"/>
      <c r="I12" s="188"/>
      <c r="J12" s="189"/>
      <c r="K12" s="220">
        <f>SUMIFS($J$21:$K$55,$B$21:$C$55,C12)</f>
        <v>0</v>
      </c>
      <c r="L12" s="221"/>
      <c r="M12" s="221"/>
      <c r="N12" s="222"/>
      <c r="P12" s="232"/>
      <c r="Q12" s="232"/>
      <c r="R12" s="66">
        <v>6</v>
      </c>
      <c r="S12" s="187"/>
      <c r="T12" s="188"/>
      <c r="U12" s="188"/>
      <c r="V12" s="188"/>
      <c r="W12" s="188"/>
      <c r="X12" s="188"/>
      <c r="Y12" s="189"/>
      <c r="Z12" s="237">
        <f>SUMIFS($Y$21:$Z$55,$Q$21:$R$55,R12)</f>
        <v>0</v>
      </c>
      <c r="AA12" s="238"/>
      <c r="AB12" s="238"/>
      <c r="AC12" s="239"/>
      <c r="AE12" s="82"/>
      <c r="AF12" s="82"/>
      <c r="AG12" s="82"/>
      <c r="AH12" s="82"/>
      <c r="AI12" s="82"/>
      <c r="AJ12" s="82"/>
      <c r="AK12" s="82"/>
      <c r="AL12" s="82"/>
      <c r="AM12" s="82"/>
    </row>
    <row r="13" spans="1:39" ht="25.5" customHeight="1" x14ac:dyDescent="0.2">
      <c r="A13" s="81"/>
      <c r="B13" s="81"/>
      <c r="C13" s="55">
        <v>7</v>
      </c>
      <c r="D13" s="187"/>
      <c r="E13" s="188"/>
      <c r="F13" s="188"/>
      <c r="G13" s="188"/>
      <c r="H13" s="188"/>
      <c r="I13" s="188"/>
      <c r="J13" s="189"/>
      <c r="K13" s="220">
        <f>SUMIFS($J$21:$K$55,$B$21:$C$55,C13)</f>
        <v>0</v>
      </c>
      <c r="L13" s="221"/>
      <c r="M13" s="221"/>
      <c r="N13" s="222"/>
      <c r="P13" s="232"/>
      <c r="Q13" s="232"/>
      <c r="R13" s="66">
        <v>7</v>
      </c>
      <c r="S13" s="187"/>
      <c r="T13" s="188"/>
      <c r="U13" s="188"/>
      <c r="V13" s="188"/>
      <c r="W13" s="188"/>
      <c r="X13" s="188"/>
      <c r="Y13" s="189"/>
      <c r="Z13" s="237">
        <f>SUMIFS($Y$21:$Z$55,$Q$21:$R$55,R13)</f>
        <v>0</v>
      </c>
      <c r="AA13" s="238"/>
      <c r="AB13" s="238"/>
      <c r="AC13" s="239"/>
      <c r="AE13" s="82"/>
      <c r="AF13" s="82"/>
      <c r="AG13" s="82"/>
      <c r="AH13" s="82"/>
      <c r="AI13" s="82"/>
      <c r="AJ13" s="82"/>
      <c r="AK13" s="82"/>
      <c r="AL13" s="82"/>
      <c r="AM13" s="82"/>
    </row>
    <row r="14" spans="1:39" ht="25.5" customHeight="1" x14ac:dyDescent="0.2">
      <c r="A14" s="81"/>
      <c r="B14" s="81"/>
      <c r="C14" s="55">
        <v>8</v>
      </c>
      <c r="D14" s="187"/>
      <c r="E14" s="188"/>
      <c r="F14" s="188"/>
      <c r="G14" s="188"/>
      <c r="H14" s="188"/>
      <c r="I14" s="188"/>
      <c r="J14" s="189"/>
      <c r="K14" s="220">
        <f>SUMIFS($J$21:$K$55,$B$21:$C$55,C14)</f>
        <v>0</v>
      </c>
      <c r="L14" s="221"/>
      <c r="M14" s="221"/>
      <c r="N14" s="222"/>
      <c r="P14" s="232"/>
      <c r="Q14" s="232"/>
      <c r="R14" s="66">
        <v>8</v>
      </c>
      <c r="S14" s="187"/>
      <c r="T14" s="188"/>
      <c r="U14" s="188"/>
      <c r="V14" s="188"/>
      <c r="W14" s="188"/>
      <c r="X14" s="188"/>
      <c r="Y14" s="189"/>
      <c r="Z14" s="237">
        <f>SUMIFS($Y$21:$Z$55,$Q$21:$R$55,R14)</f>
        <v>0</v>
      </c>
      <c r="AA14" s="238"/>
      <c r="AB14" s="238"/>
      <c r="AC14" s="239"/>
      <c r="AE14" s="82"/>
      <c r="AF14" s="82"/>
      <c r="AG14" s="82"/>
      <c r="AH14" s="82"/>
      <c r="AI14" s="82"/>
      <c r="AJ14" s="82"/>
      <c r="AK14" s="82"/>
      <c r="AL14" s="82"/>
      <c r="AM14" s="82"/>
    </row>
    <row r="15" spans="1:39" ht="25.5" customHeight="1" x14ac:dyDescent="0.2">
      <c r="A15" s="81"/>
      <c r="B15" s="81"/>
      <c r="C15" s="55">
        <v>9</v>
      </c>
      <c r="D15" s="187"/>
      <c r="E15" s="188"/>
      <c r="F15" s="188"/>
      <c r="G15" s="188"/>
      <c r="H15" s="188"/>
      <c r="I15" s="188"/>
      <c r="J15" s="189"/>
      <c r="K15" s="220">
        <f>SUMIFS($J$21:$K$55,$B$21:$C$55,C15)</f>
        <v>0</v>
      </c>
      <c r="L15" s="221"/>
      <c r="M15" s="221"/>
      <c r="N15" s="222"/>
      <c r="P15" s="232"/>
      <c r="Q15" s="232"/>
      <c r="R15" s="66">
        <v>9</v>
      </c>
      <c r="S15" s="187"/>
      <c r="T15" s="188"/>
      <c r="U15" s="188"/>
      <c r="V15" s="188"/>
      <c r="W15" s="188"/>
      <c r="X15" s="188"/>
      <c r="Y15" s="189"/>
      <c r="Z15" s="237">
        <f>SUMIFS($Y$21:$Z$55,$Q$21:$R$55,R15)</f>
        <v>0</v>
      </c>
      <c r="AA15" s="238"/>
      <c r="AB15" s="238"/>
      <c r="AC15" s="239"/>
      <c r="AE15" s="82"/>
      <c r="AF15" s="82"/>
      <c r="AG15" s="82"/>
      <c r="AH15" s="82"/>
      <c r="AI15" s="82"/>
      <c r="AJ15" s="82"/>
      <c r="AK15" s="82"/>
      <c r="AL15" s="82"/>
      <c r="AM15" s="82"/>
    </row>
    <row r="16" spans="1:39" ht="25.5" customHeight="1" x14ac:dyDescent="0.2">
      <c r="A16" s="81"/>
      <c r="B16" s="81"/>
      <c r="C16" s="55">
        <v>10</v>
      </c>
      <c r="D16" s="187"/>
      <c r="E16" s="188"/>
      <c r="F16" s="188"/>
      <c r="G16" s="188"/>
      <c r="H16" s="188"/>
      <c r="I16" s="188"/>
      <c r="J16" s="189"/>
      <c r="K16" s="223">
        <f>SUMIFS($J$21:$K$55,$B$21:$C$55,C16)</f>
        <v>0</v>
      </c>
      <c r="L16" s="224"/>
      <c r="M16" s="224"/>
      <c r="N16" s="225"/>
      <c r="P16" s="232"/>
      <c r="Q16" s="232"/>
      <c r="R16" s="66">
        <v>10</v>
      </c>
      <c r="S16" s="187"/>
      <c r="T16" s="188"/>
      <c r="U16" s="188"/>
      <c r="V16" s="188"/>
      <c r="W16" s="188"/>
      <c r="X16" s="188"/>
      <c r="Y16" s="189"/>
      <c r="Z16" s="237">
        <f>SUMIFS($Y$21:$Z$55,$Q$21:$R$55,R16)</f>
        <v>0</v>
      </c>
      <c r="AA16" s="238"/>
      <c r="AB16" s="238"/>
      <c r="AC16" s="239"/>
      <c r="AE16" s="82"/>
      <c r="AF16" s="82"/>
      <c r="AG16" s="82"/>
      <c r="AH16" s="82"/>
      <c r="AI16" s="82"/>
      <c r="AJ16" s="82"/>
      <c r="AK16" s="82"/>
      <c r="AL16" s="82"/>
      <c r="AM16" s="82"/>
    </row>
    <row r="17" spans="1:39" x14ac:dyDescent="0.2">
      <c r="A17" s="81" t="s">
        <v>111</v>
      </c>
      <c r="B17" s="81"/>
      <c r="C17" s="81"/>
      <c r="D17" s="81"/>
      <c r="E17" s="81"/>
      <c r="F17" s="81"/>
      <c r="G17" s="81"/>
      <c r="H17" s="81"/>
      <c r="I17" s="81"/>
      <c r="J17" s="134"/>
      <c r="K17" s="51"/>
      <c r="L17" s="52"/>
      <c r="M17" s="52">
        <f>SUM(K7:N16)</f>
        <v>0</v>
      </c>
      <c r="N17" s="53"/>
      <c r="P17" s="233" t="s">
        <v>111</v>
      </c>
      <c r="Q17" s="233"/>
      <c r="R17" s="233"/>
      <c r="S17" s="233"/>
      <c r="T17" s="233"/>
      <c r="U17" s="233"/>
      <c r="V17" s="233"/>
      <c r="W17" s="233"/>
      <c r="X17" s="233"/>
      <c r="Y17" s="233"/>
      <c r="Z17" s="240">
        <f>SUM(Z7:AC16)</f>
        <v>23880</v>
      </c>
      <c r="AA17" s="240"/>
      <c r="AB17" s="240"/>
      <c r="AC17" s="240"/>
      <c r="AE17" s="82"/>
      <c r="AF17" s="82"/>
      <c r="AG17" s="82"/>
      <c r="AH17" s="82"/>
      <c r="AI17" s="82"/>
      <c r="AJ17" s="82"/>
      <c r="AK17" s="82"/>
      <c r="AL17" s="82"/>
      <c r="AM17" s="82"/>
    </row>
    <row r="18" spans="1:39" x14ac:dyDescent="0.2">
      <c r="N18" s="19"/>
      <c r="O18" s="19"/>
    </row>
    <row r="19" spans="1:39" x14ac:dyDescent="0.2">
      <c r="A19" s="103" t="s">
        <v>134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P19" s="242" t="s">
        <v>134</v>
      </c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</row>
    <row r="20" spans="1:39" ht="38.25" customHeight="1" x14ac:dyDescent="0.2">
      <c r="A20" s="47" t="s">
        <v>106</v>
      </c>
      <c r="B20" s="141" t="s">
        <v>105</v>
      </c>
      <c r="C20" s="141"/>
      <c r="D20" s="81" t="s">
        <v>107</v>
      </c>
      <c r="E20" s="81"/>
      <c r="F20" s="81"/>
      <c r="G20" s="81" t="s">
        <v>108</v>
      </c>
      <c r="H20" s="81"/>
      <c r="I20" s="81"/>
      <c r="J20" s="141" t="s">
        <v>112</v>
      </c>
      <c r="K20" s="141"/>
      <c r="L20" s="73" t="s">
        <v>212</v>
      </c>
      <c r="M20" s="81" t="s">
        <v>109</v>
      </c>
      <c r="N20" s="81"/>
      <c r="P20" s="66" t="s">
        <v>106</v>
      </c>
      <c r="Q20" s="232" t="s">
        <v>105</v>
      </c>
      <c r="R20" s="232"/>
      <c r="S20" s="233" t="s">
        <v>107</v>
      </c>
      <c r="T20" s="233"/>
      <c r="U20" s="233"/>
      <c r="V20" s="233" t="s">
        <v>108</v>
      </c>
      <c r="W20" s="233"/>
      <c r="X20" s="233"/>
      <c r="Y20" s="232" t="s">
        <v>112</v>
      </c>
      <c r="Z20" s="232"/>
      <c r="AA20" s="76" t="s">
        <v>212</v>
      </c>
      <c r="AB20" s="233" t="s">
        <v>109</v>
      </c>
      <c r="AC20" s="233"/>
    </row>
    <row r="21" spans="1:39" x14ac:dyDescent="0.2">
      <c r="A21" s="44">
        <v>1</v>
      </c>
      <c r="B21" s="105"/>
      <c r="C21" s="105"/>
      <c r="D21" s="108"/>
      <c r="E21" s="108"/>
      <c r="F21" s="108"/>
      <c r="G21" s="108"/>
      <c r="H21" s="108"/>
      <c r="I21" s="108"/>
      <c r="J21" s="226"/>
      <c r="K21" s="226"/>
      <c r="L21" s="77"/>
      <c r="M21" s="105"/>
      <c r="N21" s="105"/>
      <c r="P21" s="44">
        <v>1</v>
      </c>
      <c r="Q21" s="191">
        <v>1</v>
      </c>
      <c r="R21" s="191"/>
      <c r="S21" s="138" t="s">
        <v>135</v>
      </c>
      <c r="T21" s="138"/>
      <c r="U21" s="138"/>
      <c r="V21" s="138" t="s">
        <v>136</v>
      </c>
      <c r="W21" s="138"/>
      <c r="X21" s="138"/>
      <c r="Y21" s="241">
        <f>6*5*600</f>
        <v>18000</v>
      </c>
      <c r="Z21" s="241"/>
      <c r="AA21" s="75">
        <v>0</v>
      </c>
      <c r="AB21" s="191" t="s">
        <v>125</v>
      </c>
      <c r="AC21" s="191"/>
    </row>
    <row r="22" spans="1:39" x14ac:dyDescent="0.2">
      <c r="A22" s="44">
        <v>2</v>
      </c>
      <c r="B22" s="105"/>
      <c r="C22" s="105"/>
      <c r="D22" s="108"/>
      <c r="E22" s="108"/>
      <c r="F22" s="108"/>
      <c r="G22" s="108"/>
      <c r="H22" s="108"/>
      <c r="I22" s="108"/>
      <c r="J22" s="226"/>
      <c r="K22" s="226"/>
      <c r="L22" s="77"/>
      <c r="M22" s="105"/>
      <c r="N22" s="105"/>
      <c r="P22" s="44">
        <v>2</v>
      </c>
      <c r="Q22" s="191">
        <v>2</v>
      </c>
      <c r="R22" s="191"/>
      <c r="S22" s="138" t="s">
        <v>165</v>
      </c>
      <c r="T22" s="138"/>
      <c r="U22" s="138"/>
      <c r="V22" s="138" t="s">
        <v>166</v>
      </c>
      <c r="W22" s="138"/>
      <c r="X22" s="138"/>
      <c r="Y22" s="241">
        <f>6*350</f>
        <v>2100</v>
      </c>
      <c r="Z22" s="241"/>
      <c r="AA22" s="75">
        <v>483</v>
      </c>
      <c r="AB22" s="191" t="s">
        <v>125</v>
      </c>
      <c r="AC22" s="191"/>
    </row>
    <row r="23" spans="1:39" x14ac:dyDescent="0.2">
      <c r="A23" s="44">
        <v>3</v>
      </c>
      <c r="B23" s="105"/>
      <c r="C23" s="105"/>
      <c r="D23" s="108"/>
      <c r="E23" s="108"/>
      <c r="F23" s="108"/>
      <c r="G23" s="108"/>
      <c r="H23" s="108"/>
      <c r="I23" s="108"/>
      <c r="J23" s="226"/>
      <c r="K23" s="226"/>
      <c r="L23" s="77"/>
      <c r="M23" s="105"/>
      <c r="N23" s="105"/>
      <c r="P23" s="44">
        <v>3</v>
      </c>
      <c r="Q23" s="191">
        <v>2</v>
      </c>
      <c r="R23" s="191"/>
      <c r="S23" s="138" t="s">
        <v>167</v>
      </c>
      <c r="T23" s="138"/>
      <c r="U23" s="138"/>
      <c r="V23" s="138" t="s">
        <v>168</v>
      </c>
      <c r="W23" s="138"/>
      <c r="X23" s="138"/>
      <c r="Y23" s="241">
        <f>6*250</f>
        <v>1500</v>
      </c>
      <c r="Z23" s="241"/>
      <c r="AA23" s="75">
        <v>345</v>
      </c>
      <c r="AB23" s="191" t="s">
        <v>125</v>
      </c>
      <c r="AC23" s="191"/>
    </row>
    <row r="24" spans="1:39" x14ac:dyDescent="0.2">
      <c r="A24" s="44">
        <v>4</v>
      </c>
      <c r="B24" s="105"/>
      <c r="C24" s="105"/>
      <c r="D24" s="108"/>
      <c r="E24" s="108"/>
      <c r="F24" s="108"/>
      <c r="G24" s="108"/>
      <c r="H24" s="108"/>
      <c r="I24" s="108"/>
      <c r="J24" s="226"/>
      <c r="K24" s="226"/>
      <c r="L24" s="77"/>
      <c r="M24" s="105"/>
      <c r="N24" s="105"/>
      <c r="P24" s="44">
        <v>4</v>
      </c>
      <c r="Q24" s="191">
        <v>3</v>
      </c>
      <c r="R24" s="191"/>
      <c r="S24" s="138" t="s">
        <v>169</v>
      </c>
      <c r="T24" s="138"/>
      <c r="U24" s="138"/>
      <c r="V24" s="138" t="s">
        <v>170</v>
      </c>
      <c r="W24" s="138"/>
      <c r="X24" s="138"/>
      <c r="Y24" s="241">
        <f>6*300</f>
        <v>1800</v>
      </c>
      <c r="Z24" s="241"/>
      <c r="AA24" s="75">
        <v>141</v>
      </c>
      <c r="AB24" s="191" t="s">
        <v>125</v>
      </c>
      <c r="AC24" s="191"/>
    </row>
    <row r="25" spans="1:39" x14ac:dyDescent="0.2">
      <c r="A25" s="44">
        <v>5</v>
      </c>
      <c r="B25" s="105"/>
      <c r="C25" s="105"/>
      <c r="D25" s="108"/>
      <c r="E25" s="108"/>
      <c r="F25" s="108"/>
      <c r="G25" s="108"/>
      <c r="H25" s="108"/>
      <c r="I25" s="108"/>
      <c r="J25" s="226"/>
      <c r="K25" s="226"/>
      <c r="L25" s="77"/>
      <c r="M25" s="105"/>
      <c r="N25" s="105"/>
      <c r="P25" s="44">
        <v>5</v>
      </c>
      <c r="Q25" s="191">
        <v>3</v>
      </c>
      <c r="R25" s="191"/>
      <c r="S25" s="138" t="s">
        <v>171</v>
      </c>
      <c r="T25" s="138"/>
      <c r="U25" s="138"/>
      <c r="V25" s="138" t="s">
        <v>172</v>
      </c>
      <c r="W25" s="138"/>
      <c r="X25" s="138"/>
      <c r="Y25" s="241">
        <f>6*80</f>
        <v>480</v>
      </c>
      <c r="Z25" s="241"/>
      <c r="AA25" s="75">
        <v>110.4</v>
      </c>
      <c r="AB25" s="191" t="s">
        <v>125</v>
      </c>
      <c r="AC25" s="191"/>
    </row>
    <row r="26" spans="1:39" x14ac:dyDescent="0.2">
      <c r="A26" s="44">
        <v>6</v>
      </c>
      <c r="B26" s="105"/>
      <c r="C26" s="105"/>
      <c r="D26" s="108"/>
      <c r="E26" s="108"/>
      <c r="F26" s="108"/>
      <c r="G26" s="108"/>
      <c r="H26" s="108"/>
      <c r="I26" s="108"/>
      <c r="J26" s="226"/>
      <c r="K26" s="226"/>
      <c r="L26" s="77"/>
      <c r="M26" s="105"/>
      <c r="N26" s="105"/>
      <c r="P26" s="44">
        <v>6</v>
      </c>
      <c r="Q26" s="191"/>
      <c r="R26" s="191"/>
      <c r="S26" s="138"/>
      <c r="T26" s="138"/>
      <c r="U26" s="138"/>
      <c r="V26" s="138"/>
      <c r="W26" s="138"/>
      <c r="X26" s="138"/>
      <c r="Y26" s="241"/>
      <c r="Z26" s="241"/>
      <c r="AA26" s="75"/>
      <c r="AB26" s="191"/>
      <c r="AC26" s="191"/>
    </row>
    <row r="27" spans="1:39" x14ac:dyDescent="0.2">
      <c r="A27" s="44">
        <v>7</v>
      </c>
      <c r="B27" s="105"/>
      <c r="C27" s="105"/>
      <c r="D27" s="108"/>
      <c r="E27" s="108"/>
      <c r="F27" s="108"/>
      <c r="G27" s="108"/>
      <c r="H27" s="108"/>
      <c r="I27" s="108"/>
      <c r="J27" s="226"/>
      <c r="K27" s="226"/>
      <c r="L27" s="77"/>
      <c r="M27" s="105"/>
      <c r="N27" s="105"/>
      <c r="P27" s="44">
        <v>7</v>
      </c>
      <c r="Q27" s="191"/>
      <c r="R27" s="191"/>
      <c r="S27" s="138"/>
      <c r="T27" s="138"/>
      <c r="U27" s="138"/>
      <c r="V27" s="138"/>
      <c r="W27" s="138"/>
      <c r="X27" s="138"/>
      <c r="Y27" s="241"/>
      <c r="Z27" s="241"/>
      <c r="AA27" s="75"/>
      <c r="AB27" s="191"/>
      <c r="AC27" s="191"/>
    </row>
    <row r="28" spans="1:39" x14ac:dyDescent="0.2">
      <c r="A28" s="44">
        <v>8</v>
      </c>
      <c r="B28" s="105"/>
      <c r="C28" s="105"/>
      <c r="D28" s="108"/>
      <c r="E28" s="108"/>
      <c r="F28" s="108"/>
      <c r="G28" s="108"/>
      <c r="H28" s="108"/>
      <c r="I28" s="108"/>
      <c r="J28" s="226"/>
      <c r="K28" s="226"/>
      <c r="L28" s="77"/>
      <c r="M28" s="105"/>
      <c r="N28" s="105"/>
      <c r="P28" s="44">
        <v>8</v>
      </c>
      <c r="Q28" s="191"/>
      <c r="R28" s="191"/>
      <c r="S28" s="138"/>
      <c r="T28" s="138"/>
      <c r="U28" s="138"/>
      <c r="V28" s="138"/>
      <c r="W28" s="138"/>
      <c r="X28" s="138"/>
      <c r="Y28" s="241"/>
      <c r="Z28" s="241"/>
      <c r="AA28" s="75"/>
      <c r="AB28" s="191"/>
      <c r="AC28" s="191"/>
    </row>
    <row r="29" spans="1:39" x14ac:dyDescent="0.2">
      <c r="A29" s="44">
        <v>9</v>
      </c>
      <c r="B29" s="105"/>
      <c r="C29" s="105"/>
      <c r="D29" s="108"/>
      <c r="E29" s="108"/>
      <c r="F29" s="108"/>
      <c r="G29" s="108"/>
      <c r="H29" s="108"/>
      <c r="I29" s="108"/>
      <c r="J29" s="226"/>
      <c r="K29" s="226"/>
      <c r="L29" s="77"/>
      <c r="M29" s="105"/>
      <c r="N29" s="105"/>
      <c r="P29" s="44">
        <v>9</v>
      </c>
      <c r="Q29" s="191"/>
      <c r="R29" s="191"/>
      <c r="S29" s="138"/>
      <c r="T29" s="138"/>
      <c r="U29" s="138"/>
      <c r="V29" s="138"/>
      <c r="W29" s="138"/>
      <c r="X29" s="138"/>
      <c r="Y29" s="241"/>
      <c r="Z29" s="241"/>
      <c r="AA29" s="75"/>
      <c r="AB29" s="191"/>
      <c r="AC29" s="191"/>
    </row>
    <row r="30" spans="1:39" x14ac:dyDescent="0.2">
      <c r="A30" s="44">
        <v>10</v>
      </c>
      <c r="B30" s="105"/>
      <c r="C30" s="105"/>
      <c r="D30" s="108"/>
      <c r="E30" s="108"/>
      <c r="F30" s="108"/>
      <c r="G30" s="108"/>
      <c r="H30" s="108"/>
      <c r="I30" s="108"/>
      <c r="J30" s="226"/>
      <c r="K30" s="226"/>
      <c r="L30" s="77"/>
      <c r="M30" s="105"/>
      <c r="N30" s="105"/>
      <c r="P30" s="44">
        <v>10</v>
      </c>
      <c r="Q30" s="191"/>
      <c r="R30" s="191"/>
      <c r="S30" s="138"/>
      <c r="T30" s="138"/>
      <c r="U30" s="138"/>
      <c r="V30" s="138"/>
      <c r="W30" s="138"/>
      <c r="X30" s="138"/>
      <c r="Y30" s="241"/>
      <c r="Z30" s="241"/>
      <c r="AA30" s="75"/>
      <c r="AB30" s="191"/>
      <c r="AC30" s="191"/>
    </row>
    <row r="31" spans="1:39" x14ac:dyDescent="0.2">
      <c r="A31" s="44">
        <v>11</v>
      </c>
      <c r="B31" s="105"/>
      <c r="C31" s="105"/>
      <c r="D31" s="108"/>
      <c r="E31" s="108"/>
      <c r="F31" s="108"/>
      <c r="G31" s="108"/>
      <c r="H31" s="108"/>
      <c r="I31" s="108"/>
      <c r="J31" s="226"/>
      <c r="K31" s="226"/>
      <c r="L31" s="77"/>
      <c r="M31" s="105"/>
      <c r="N31" s="105"/>
      <c r="P31" s="44">
        <v>11</v>
      </c>
      <c r="Q31" s="191"/>
      <c r="R31" s="191"/>
      <c r="S31" s="138"/>
      <c r="T31" s="138"/>
      <c r="U31" s="138"/>
      <c r="V31" s="138"/>
      <c r="W31" s="138"/>
      <c r="X31" s="138"/>
      <c r="Y31" s="241"/>
      <c r="Z31" s="241"/>
      <c r="AA31" s="75"/>
      <c r="AB31" s="191"/>
      <c r="AC31" s="191"/>
    </row>
    <row r="32" spans="1:39" x14ac:dyDescent="0.2">
      <c r="A32" s="44">
        <v>12</v>
      </c>
      <c r="B32" s="105"/>
      <c r="C32" s="105"/>
      <c r="D32" s="108"/>
      <c r="E32" s="108"/>
      <c r="F32" s="108"/>
      <c r="G32" s="108"/>
      <c r="H32" s="108"/>
      <c r="I32" s="108"/>
      <c r="J32" s="226"/>
      <c r="K32" s="226"/>
      <c r="L32" s="77"/>
      <c r="M32" s="105"/>
      <c r="N32" s="105"/>
      <c r="P32" s="44">
        <v>12</v>
      </c>
      <c r="Q32" s="191"/>
      <c r="R32" s="191"/>
      <c r="S32" s="138"/>
      <c r="T32" s="138"/>
      <c r="U32" s="138"/>
      <c r="V32" s="138"/>
      <c r="W32" s="138"/>
      <c r="X32" s="138"/>
      <c r="Y32" s="241"/>
      <c r="Z32" s="241"/>
      <c r="AA32" s="75"/>
      <c r="AB32" s="191"/>
      <c r="AC32" s="191"/>
    </row>
    <row r="33" spans="1:29" x14ac:dyDescent="0.2">
      <c r="A33" s="44">
        <v>13</v>
      </c>
      <c r="B33" s="105"/>
      <c r="C33" s="105"/>
      <c r="D33" s="108"/>
      <c r="E33" s="108"/>
      <c r="F33" s="108"/>
      <c r="G33" s="108"/>
      <c r="H33" s="108"/>
      <c r="I33" s="108"/>
      <c r="J33" s="226"/>
      <c r="K33" s="226"/>
      <c r="L33" s="77"/>
      <c r="M33" s="105"/>
      <c r="N33" s="105"/>
      <c r="P33" s="44">
        <v>13</v>
      </c>
      <c r="Q33" s="191"/>
      <c r="R33" s="191"/>
      <c r="S33" s="138"/>
      <c r="T33" s="138"/>
      <c r="U33" s="138"/>
      <c r="V33" s="138"/>
      <c r="W33" s="138"/>
      <c r="X33" s="138"/>
      <c r="Y33" s="241"/>
      <c r="Z33" s="241"/>
      <c r="AA33" s="75"/>
      <c r="AB33" s="191"/>
      <c r="AC33" s="191"/>
    </row>
    <row r="34" spans="1:29" x14ac:dyDescent="0.2">
      <c r="A34" s="44">
        <v>14</v>
      </c>
      <c r="B34" s="105"/>
      <c r="C34" s="105"/>
      <c r="D34" s="108"/>
      <c r="E34" s="108"/>
      <c r="F34" s="108"/>
      <c r="G34" s="108"/>
      <c r="H34" s="108"/>
      <c r="I34" s="108"/>
      <c r="J34" s="226"/>
      <c r="K34" s="226"/>
      <c r="L34" s="77"/>
      <c r="M34" s="105"/>
      <c r="N34" s="105"/>
      <c r="P34" s="44">
        <v>14</v>
      </c>
      <c r="Q34" s="191"/>
      <c r="R34" s="191"/>
      <c r="S34" s="138"/>
      <c r="T34" s="138"/>
      <c r="U34" s="138"/>
      <c r="V34" s="138"/>
      <c r="W34" s="138"/>
      <c r="X34" s="138"/>
      <c r="Y34" s="241"/>
      <c r="Z34" s="241"/>
      <c r="AA34" s="75"/>
      <c r="AB34" s="191"/>
      <c r="AC34" s="191"/>
    </row>
    <row r="35" spans="1:29" x14ac:dyDescent="0.2">
      <c r="A35" s="44">
        <v>15</v>
      </c>
      <c r="B35" s="105"/>
      <c r="C35" s="105"/>
      <c r="D35" s="108"/>
      <c r="E35" s="108"/>
      <c r="F35" s="108"/>
      <c r="G35" s="108"/>
      <c r="H35" s="108"/>
      <c r="I35" s="108"/>
      <c r="J35" s="226"/>
      <c r="K35" s="226"/>
      <c r="L35" s="77"/>
      <c r="M35" s="105"/>
      <c r="N35" s="105"/>
      <c r="P35" s="44">
        <v>15</v>
      </c>
      <c r="Q35" s="191"/>
      <c r="R35" s="191"/>
      <c r="S35" s="138"/>
      <c r="T35" s="138"/>
      <c r="U35" s="138"/>
      <c r="V35" s="138"/>
      <c r="W35" s="138"/>
      <c r="X35" s="138"/>
      <c r="Y35" s="241"/>
      <c r="Z35" s="241"/>
      <c r="AA35" s="75"/>
      <c r="AB35" s="191"/>
      <c r="AC35" s="191"/>
    </row>
    <row r="36" spans="1:29" x14ac:dyDescent="0.2">
      <c r="A36" s="44">
        <v>16</v>
      </c>
      <c r="B36" s="105"/>
      <c r="C36" s="105"/>
      <c r="D36" s="108"/>
      <c r="E36" s="108"/>
      <c r="F36" s="108"/>
      <c r="G36" s="108"/>
      <c r="H36" s="108"/>
      <c r="I36" s="108"/>
      <c r="J36" s="226"/>
      <c r="K36" s="226"/>
      <c r="L36" s="77"/>
      <c r="M36" s="105"/>
      <c r="N36" s="105"/>
      <c r="P36" s="44">
        <v>16</v>
      </c>
      <c r="Q36" s="191"/>
      <c r="R36" s="191"/>
      <c r="S36" s="138"/>
      <c r="T36" s="138"/>
      <c r="U36" s="138"/>
      <c r="V36" s="138"/>
      <c r="W36" s="138"/>
      <c r="X36" s="138"/>
      <c r="Y36" s="241"/>
      <c r="Z36" s="241"/>
      <c r="AA36" s="75"/>
      <c r="AB36" s="191"/>
      <c r="AC36" s="191"/>
    </row>
    <row r="37" spans="1:29" x14ac:dyDescent="0.2">
      <c r="A37" s="44">
        <v>17</v>
      </c>
      <c r="B37" s="105"/>
      <c r="C37" s="105"/>
      <c r="D37" s="108"/>
      <c r="E37" s="108"/>
      <c r="F37" s="108"/>
      <c r="G37" s="108"/>
      <c r="H37" s="108"/>
      <c r="I37" s="108"/>
      <c r="J37" s="226"/>
      <c r="K37" s="226"/>
      <c r="L37" s="77"/>
      <c r="M37" s="105"/>
      <c r="N37" s="105"/>
      <c r="P37" s="44">
        <v>17</v>
      </c>
      <c r="Q37" s="191"/>
      <c r="R37" s="191"/>
      <c r="S37" s="138"/>
      <c r="T37" s="138"/>
      <c r="U37" s="138"/>
      <c r="V37" s="138"/>
      <c r="W37" s="138"/>
      <c r="X37" s="138"/>
      <c r="Y37" s="241"/>
      <c r="Z37" s="241"/>
      <c r="AA37" s="75"/>
      <c r="AB37" s="191"/>
      <c r="AC37" s="191"/>
    </row>
    <row r="38" spans="1:29" x14ac:dyDescent="0.2">
      <c r="A38" s="44">
        <v>18</v>
      </c>
      <c r="B38" s="105"/>
      <c r="C38" s="105"/>
      <c r="D38" s="108"/>
      <c r="E38" s="108"/>
      <c r="F38" s="108"/>
      <c r="G38" s="108"/>
      <c r="H38" s="108"/>
      <c r="I38" s="108"/>
      <c r="J38" s="226"/>
      <c r="K38" s="226"/>
      <c r="L38" s="77"/>
      <c r="M38" s="105"/>
      <c r="N38" s="105"/>
      <c r="P38" s="44">
        <v>18</v>
      </c>
      <c r="Q38" s="191"/>
      <c r="R38" s="191"/>
      <c r="S38" s="138"/>
      <c r="T38" s="138"/>
      <c r="U38" s="138"/>
      <c r="V38" s="138"/>
      <c r="W38" s="138"/>
      <c r="X38" s="138"/>
      <c r="Y38" s="241"/>
      <c r="Z38" s="241"/>
      <c r="AA38" s="75"/>
      <c r="AB38" s="191"/>
      <c r="AC38" s="191"/>
    </row>
    <row r="39" spans="1:29" x14ac:dyDescent="0.2">
      <c r="A39" s="44">
        <v>19</v>
      </c>
      <c r="B39" s="105"/>
      <c r="C39" s="105"/>
      <c r="D39" s="108"/>
      <c r="E39" s="108"/>
      <c r="F39" s="108"/>
      <c r="G39" s="108"/>
      <c r="H39" s="108"/>
      <c r="I39" s="108"/>
      <c r="J39" s="226"/>
      <c r="K39" s="226"/>
      <c r="L39" s="77"/>
      <c r="M39" s="105"/>
      <c r="N39" s="105"/>
      <c r="P39" s="44">
        <v>19</v>
      </c>
      <c r="Q39" s="191"/>
      <c r="R39" s="191"/>
      <c r="S39" s="138"/>
      <c r="T39" s="138"/>
      <c r="U39" s="138"/>
      <c r="V39" s="138"/>
      <c r="W39" s="138"/>
      <c r="X39" s="138"/>
      <c r="Y39" s="241"/>
      <c r="Z39" s="241"/>
      <c r="AA39" s="75"/>
      <c r="AB39" s="191"/>
      <c r="AC39" s="191"/>
    </row>
    <row r="40" spans="1:29" x14ac:dyDescent="0.2">
      <c r="A40" s="44">
        <v>20</v>
      </c>
      <c r="B40" s="105"/>
      <c r="C40" s="105"/>
      <c r="D40" s="108"/>
      <c r="E40" s="108"/>
      <c r="F40" s="108"/>
      <c r="G40" s="108"/>
      <c r="H40" s="108"/>
      <c r="I40" s="108"/>
      <c r="J40" s="226"/>
      <c r="K40" s="226"/>
      <c r="L40" s="77"/>
      <c r="M40" s="105"/>
      <c r="N40" s="105"/>
      <c r="P40" s="44">
        <v>20</v>
      </c>
      <c r="Q40" s="191"/>
      <c r="R40" s="191"/>
      <c r="S40" s="138"/>
      <c r="T40" s="138"/>
      <c r="U40" s="138"/>
      <c r="V40" s="138"/>
      <c r="W40" s="138"/>
      <c r="X40" s="138"/>
      <c r="Y40" s="241"/>
      <c r="Z40" s="241"/>
      <c r="AA40" s="75"/>
      <c r="AB40" s="191"/>
      <c r="AC40" s="191"/>
    </row>
    <row r="41" spans="1:29" x14ac:dyDescent="0.2">
      <c r="A41" s="44">
        <v>21</v>
      </c>
      <c r="B41" s="105"/>
      <c r="C41" s="105"/>
      <c r="D41" s="108"/>
      <c r="E41" s="108"/>
      <c r="F41" s="108"/>
      <c r="G41" s="108"/>
      <c r="H41" s="108"/>
      <c r="I41" s="108"/>
      <c r="J41" s="226"/>
      <c r="K41" s="226"/>
      <c r="L41" s="77"/>
      <c r="M41" s="105"/>
      <c r="N41" s="105"/>
      <c r="P41" s="44">
        <v>21</v>
      </c>
      <c r="Q41" s="191"/>
      <c r="R41" s="191"/>
      <c r="S41" s="138"/>
      <c r="T41" s="138"/>
      <c r="U41" s="138"/>
      <c r="V41" s="138"/>
      <c r="W41" s="138"/>
      <c r="X41" s="138"/>
      <c r="Y41" s="241"/>
      <c r="Z41" s="241"/>
      <c r="AA41" s="75"/>
      <c r="AB41" s="191"/>
      <c r="AC41" s="191"/>
    </row>
    <row r="42" spans="1:29" x14ac:dyDescent="0.2">
      <c r="A42" s="44">
        <v>22</v>
      </c>
      <c r="B42" s="105"/>
      <c r="C42" s="105"/>
      <c r="D42" s="108"/>
      <c r="E42" s="108"/>
      <c r="F42" s="108"/>
      <c r="G42" s="108"/>
      <c r="H42" s="108"/>
      <c r="I42" s="108"/>
      <c r="J42" s="226"/>
      <c r="K42" s="226"/>
      <c r="L42" s="77"/>
      <c r="M42" s="105"/>
      <c r="N42" s="105"/>
      <c r="P42" s="44">
        <v>22</v>
      </c>
      <c r="Q42" s="191"/>
      <c r="R42" s="191"/>
      <c r="S42" s="138"/>
      <c r="T42" s="138"/>
      <c r="U42" s="138"/>
      <c r="V42" s="138"/>
      <c r="W42" s="138"/>
      <c r="X42" s="138"/>
      <c r="Y42" s="241"/>
      <c r="Z42" s="241"/>
      <c r="AA42" s="75"/>
      <c r="AB42" s="191"/>
      <c r="AC42" s="191"/>
    </row>
    <row r="43" spans="1:29" x14ac:dyDescent="0.2">
      <c r="A43" s="44">
        <v>23</v>
      </c>
      <c r="B43" s="105"/>
      <c r="C43" s="105"/>
      <c r="D43" s="108"/>
      <c r="E43" s="108"/>
      <c r="F43" s="108"/>
      <c r="G43" s="108"/>
      <c r="H43" s="108"/>
      <c r="I43" s="108"/>
      <c r="J43" s="226"/>
      <c r="K43" s="226"/>
      <c r="L43" s="77"/>
      <c r="M43" s="105"/>
      <c r="N43" s="105"/>
      <c r="P43" s="44">
        <v>23</v>
      </c>
      <c r="Q43" s="191"/>
      <c r="R43" s="191"/>
      <c r="S43" s="138"/>
      <c r="T43" s="138"/>
      <c r="U43" s="138"/>
      <c r="V43" s="138"/>
      <c r="W43" s="138"/>
      <c r="X43" s="138"/>
      <c r="Y43" s="241"/>
      <c r="Z43" s="241"/>
      <c r="AA43" s="75"/>
      <c r="AB43" s="191"/>
      <c r="AC43" s="191"/>
    </row>
    <row r="44" spans="1:29" x14ac:dyDescent="0.2">
      <c r="A44" s="44">
        <v>24</v>
      </c>
      <c r="B44" s="105"/>
      <c r="C44" s="105"/>
      <c r="D44" s="108"/>
      <c r="E44" s="108"/>
      <c r="F44" s="108"/>
      <c r="G44" s="108"/>
      <c r="H44" s="108"/>
      <c r="I44" s="108"/>
      <c r="J44" s="226"/>
      <c r="K44" s="226"/>
      <c r="L44" s="77"/>
      <c r="M44" s="105"/>
      <c r="N44" s="105"/>
      <c r="P44" s="44">
        <v>24</v>
      </c>
      <c r="Q44" s="191"/>
      <c r="R44" s="191"/>
      <c r="S44" s="138"/>
      <c r="T44" s="138"/>
      <c r="U44" s="138"/>
      <c r="V44" s="138"/>
      <c r="W44" s="138"/>
      <c r="X44" s="138"/>
      <c r="Y44" s="241"/>
      <c r="Z44" s="241"/>
      <c r="AA44" s="75"/>
      <c r="AB44" s="191"/>
      <c r="AC44" s="191"/>
    </row>
    <row r="45" spans="1:29" x14ac:dyDescent="0.2">
      <c r="A45" s="44">
        <v>25</v>
      </c>
      <c r="B45" s="105"/>
      <c r="C45" s="105"/>
      <c r="D45" s="108"/>
      <c r="E45" s="108"/>
      <c r="F45" s="108"/>
      <c r="G45" s="108"/>
      <c r="H45" s="108"/>
      <c r="I45" s="108"/>
      <c r="J45" s="226"/>
      <c r="K45" s="226"/>
      <c r="L45" s="77"/>
      <c r="M45" s="105"/>
      <c r="N45" s="105"/>
      <c r="P45" s="44">
        <v>25</v>
      </c>
      <c r="Q45" s="191"/>
      <c r="R45" s="191"/>
      <c r="S45" s="138"/>
      <c r="T45" s="138"/>
      <c r="U45" s="138"/>
      <c r="V45" s="138"/>
      <c r="W45" s="138"/>
      <c r="X45" s="138"/>
      <c r="Y45" s="241"/>
      <c r="Z45" s="241"/>
      <c r="AA45" s="75"/>
      <c r="AB45" s="191"/>
      <c r="AC45" s="191"/>
    </row>
    <row r="46" spans="1:29" x14ac:dyDescent="0.2">
      <c r="A46" s="44">
        <v>26</v>
      </c>
      <c r="B46" s="105"/>
      <c r="C46" s="105"/>
      <c r="D46" s="108"/>
      <c r="E46" s="108"/>
      <c r="F46" s="108"/>
      <c r="G46" s="108"/>
      <c r="H46" s="108"/>
      <c r="I46" s="108"/>
      <c r="J46" s="226"/>
      <c r="K46" s="226"/>
      <c r="L46" s="77"/>
      <c r="M46" s="105"/>
      <c r="N46" s="105"/>
      <c r="P46" s="44">
        <v>26</v>
      </c>
      <c r="Q46" s="191"/>
      <c r="R46" s="191"/>
      <c r="S46" s="138"/>
      <c r="T46" s="138"/>
      <c r="U46" s="138"/>
      <c r="V46" s="138"/>
      <c r="W46" s="138"/>
      <c r="X46" s="138"/>
      <c r="Y46" s="241"/>
      <c r="Z46" s="241"/>
      <c r="AA46" s="75"/>
      <c r="AB46" s="191"/>
      <c r="AC46" s="191"/>
    </row>
    <row r="47" spans="1:29" x14ac:dyDescent="0.2">
      <c r="A47" s="44">
        <v>27</v>
      </c>
      <c r="B47" s="105"/>
      <c r="C47" s="105"/>
      <c r="D47" s="108"/>
      <c r="E47" s="108"/>
      <c r="F47" s="108"/>
      <c r="G47" s="108"/>
      <c r="H47" s="108"/>
      <c r="I47" s="108"/>
      <c r="J47" s="226"/>
      <c r="K47" s="226"/>
      <c r="L47" s="77"/>
      <c r="M47" s="105"/>
      <c r="N47" s="105"/>
      <c r="P47" s="44">
        <v>27</v>
      </c>
      <c r="Q47" s="191"/>
      <c r="R47" s="191"/>
      <c r="S47" s="138"/>
      <c r="T47" s="138"/>
      <c r="U47" s="138"/>
      <c r="V47" s="138"/>
      <c r="W47" s="138"/>
      <c r="X47" s="138"/>
      <c r="Y47" s="241"/>
      <c r="Z47" s="241"/>
      <c r="AA47" s="75"/>
      <c r="AB47" s="191"/>
      <c r="AC47" s="191"/>
    </row>
    <row r="48" spans="1:29" x14ac:dyDescent="0.2">
      <c r="A48" s="44">
        <v>28</v>
      </c>
      <c r="B48" s="105"/>
      <c r="C48" s="105"/>
      <c r="D48" s="108"/>
      <c r="E48" s="108"/>
      <c r="F48" s="108"/>
      <c r="G48" s="108"/>
      <c r="H48" s="108"/>
      <c r="I48" s="108"/>
      <c r="J48" s="226"/>
      <c r="K48" s="226"/>
      <c r="L48" s="77"/>
      <c r="M48" s="105"/>
      <c r="N48" s="105"/>
      <c r="P48" s="44">
        <v>28</v>
      </c>
      <c r="Q48" s="191"/>
      <c r="R48" s="191"/>
      <c r="S48" s="138"/>
      <c r="T48" s="138"/>
      <c r="U48" s="138"/>
      <c r="V48" s="138"/>
      <c r="W48" s="138"/>
      <c r="X48" s="138"/>
      <c r="Y48" s="241"/>
      <c r="Z48" s="241"/>
      <c r="AA48" s="75"/>
      <c r="AB48" s="191"/>
      <c r="AC48" s="191"/>
    </row>
    <row r="49" spans="1:29" x14ac:dyDescent="0.2">
      <c r="A49" s="44">
        <v>29</v>
      </c>
      <c r="B49" s="105"/>
      <c r="C49" s="105"/>
      <c r="D49" s="108"/>
      <c r="E49" s="108"/>
      <c r="F49" s="108"/>
      <c r="G49" s="108"/>
      <c r="H49" s="108"/>
      <c r="I49" s="108"/>
      <c r="J49" s="226"/>
      <c r="K49" s="226"/>
      <c r="L49" s="77"/>
      <c r="M49" s="105"/>
      <c r="N49" s="105"/>
      <c r="P49" s="44">
        <v>29</v>
      </c>
      <c r="Q49" s="191"/>
      <c r="R49" s="191"/>
      <c r="S49" s="138"/>
      <c r="T49" s="138"/>
      <c r="U49" s="138"/>
      <c r="V49" s="138"/>
      <c r="W49" s="138"/>
      <c r="X49" s="138"/>
      <c r="Y49" s="241"/>
      <c r="Z49" s="241"/>
      <c r="AA49" s="75"/>
      <c r="AB49" s="191"/>
      <c r="AC49" s="191"/>
    </row>
    <row r="50" spans="1:29" x14ac:dyDescent="0.2">
      <c r="A50" s="44">
        <v>30</v>
      </c>
      <c r="B50" s="105"/>
      <c r="C50" s="105"/>
      <c r="D50" s="108"/>
      <c r="E50" s="108"/>
      <c r="F50" s="108"/>
      <c r="G50" s="108"/>
      <c r="H50" s="108"/>
      <c r="I50" s="108"/>
      <c r="J50" s="226"/>
      <c r="K50" s="226"/>
      <c r="L50" s="77"/>
      <c r="M50" s="105"/>
      <c r="N50" s="105"/>
      <c r="P50" s="44">
        <v>30</v>
      </c>
      <c r="Q50" s="191"/>
      <c r="R50" s="191"/>
      <c r="S50" s="138"/>
      <c r="T50" s="138"/>
      <c r="U50" s="138"/>
      <c r="V50" s="138"/>
      <c r="W50" s="138"/>
      <c r="X50" s="138"/>
      <c r="Y50" s="241"/>
      <c r="Z50" s="241"/>
      <c r="AA50" s="75"/>
      <c r="AB50" s="191"/>
      <c r="AC50" s="191"/>
    </row>
    <row r="51" spans="1:29" x14ac:dyDescent="0.2">
      <c r="A51" s="44">
        <v>31</v>
      </c>
      <c r="B51" s="105"/>
      <c r="C51" s="105"/>
      <c r="D51" s="108"/>
      <c r="E51" s="108"/>
      <c r="F51" s="108"/>
      <c r="G51" s="108"/>
      <c r="H51" s="108"/>
      <c r="I51" s="108"/>
      <c r="J51" s="226"/>
      <c r="K51" s="226"/>
      <c r="L51" s="77"/>
      <c r="M51" s="105"/>
      <c r="N51" s="105"/>
      <c r="P51" s="44">
        <v>31</v>
      </c>
      <c r="Q51" s="191"/>
      <c r="R51" s="191"/>
      <c r="S51" s="138"/>
      <c r="T51" s="138"/>
      <c r="U51" s="138"/>
      <c r="V51" s="138"/>
      <c r="W51" s="138"/>
      <c r="X51" s="138"/>
      <c r="Y51" s="241"/>
      <c r="Z51" s="241"/>
      <c r="AA51" s="75"/>
      <c r="AB51" s="191"/>
      <c r="AC51" s="191"/>
    </row>
    <row r="52" spans="1:29" x14ac:dyDescent="0.2">
      <c r="A52" s="44">
        <v>32</v>
      </c>
      <c r="B52" s="105"/>
      <c r="C52" s="105"/>
      <c r="D52" s="108"/>
      <c r="E52" s="108"/>
      <c r="F52" s="108"/>
      <c r="G52" s="108"/>
      <c r="H52" s="108"/>
      <c r="I52" s="108"/>
      <c r="J52" s="226"/>
      <c r="K52" s="226"/>
      <c r="L52" s="77"/>
      <c r="M52" s="105"/>
      <c r="N52" s="105"/>
      <c r="P52" s="44">
        <v>32</v>
      </c>
      <c r="Q52" s="191"/>
      <c r="R52" s="191"/>
      <c r="S52" s="138"/>
      <c r="T52" s="138"/>
      <c r="U52" s="138"/>
      <c r="V52" s="138"/>
      <c r="W52" s="138"/>
      <c r="X52" s="138"/>
      <c r="Y52" s="241"/>
      <c r="Z52" s="241"/>
      <c r="AA52" s="75"/>
      <c r="AB52" s="191"/>
      <c r="AC52" s="191"/>
    </row>
    <row r="53" spans="1:29" x14ac:dyDescent="0.2">
      <c r="A53" s="44">
        <v>33</v>
      </c>
      <c r="B53" s="105"/>
      <c r="C53" s="105"/>
      <c r="D53" s="108"/>
      <c r="E53" s="108"/>
      <c r="F53" s="108"/>
      <c r="G53" s="108"/>
      <c r="H53" s="108"/>
      <c r="I53" s="108"/>
      <c r="J53" s="226"/>
      <c r="K53" s="226"/>
      <c r="L53" s="77"/>
      <c r="M53" s="105"/>
      <c r="N53" s="105"/>
      <c r="P53" s="44">
        <v>33</v>
      </c>
      <c r="Q53" s="191"/>
      <c r="R53" s="191"/>
      <c r="S53" s="138"/>
      <c r="T53" s="138"/>
      <c r="U53" s="138"/>
      <c r="V53" s="138"/>
      <c r="W53" s="138"/>
      <c r="X53" s="138"/>
      <c r="Y53" s="241"/>
      <c r="Z53" s="241"/>
      <c r="AA53" s="75"/>
      <c r="AB53" s="191"/>
      <c r="AC53" s="191"/>
    </row>
    <row r="54" spans="1:29" x14ac:dyDescent="0.2">
      <c r="A54" s="44">
        <v>34</v>
      </c>
      <c r="B54" s="105"/>
      <c r="C54" s="105"/>
      <c r="D54" s="108"/>
      <c r="E54" s="108"/>
      <c r="F54" s="108"/>
      <c r="G54" s="108"/>
      <c r="H54" s="108"/>
      <c r="I54" s="108"/>
      <c r="J54" s="226"/>
      <c r="K54" s="226"/>
      <c r="L54" s="77"/>
      <c r="M54" s="105"/>
      <c r="N54" s="105"/>
      <c r="P54" s="44">
        <v>34</v>
      </c>
      <c r="Q54" s="191"/>
      <c r="R54" s="191"/>
      <c r="S54" s="138"/>
      <c r="T54" s="138"/>
      <c r="U54" s="138"/>
      <c r="V54" s="138"/>
      <c r="W54" s="138"/>
      <c r="X54" s="138"/>
      <c r="Y54" s="241"/>
      <c r="Z54" s="241"/>
      <c r="AA54" s="75"/>
      <c r="AB54" s="191"/>
      <c r="AC54" s="191"/>
    </row>
    <row r="55" spans="1:29" x14ac:dyDescent="0.2">
      <c r="A55" s="48"/>
      <c r="B55" s="227"/>
      <c r="C55" s="227"/>
      <c r="D55" s="49"/>
      <c r="E55" s="49"/>
      <c r="F55" s="49"/>
      <c r="G55" s="194" t="s">
        <v>111</v>
      </c>
      <c r="H55" s="194"/>
      <c r="I55" s="194"/>
      <c r="J55" s="229">
        <f>SUM(J21:K54)</f>
        <v>0</v>
      </c>
      <c r="K55" s="229"/>
      <c r="L55" s="78"/>
      <c r="M55" s="227"/>
      <c r="N55" s="228"/>
      <c r="P55" s="67"/>
      <c r="Q55" s="243"/>
      <c r="R55" s="243"/>
      <c r="S55" s="68"/>
      <c r="T55" s="68"/>
      <c r="U55" s="68"/>
      <c r="V55" s="244" t="s">
        <v>111</v>
      </c>
      <c r="W55" s="244"/>
      <c r="X55" s="244"/>
      <c r="Y55" s="245">
        <f>SUM(Y21:Z54)</f>
        <v>23880</v>
      </c>
      <c r="Z55" s="245"/>
      <c r="AA55" s="74"/>
      <c r="AB55" s="243"/>
      <c r="AC55" s="246"/>
    </row>
    <row r="59" spans="1:29" x14ac:dyDescent="0.2">
      <c r="I59" s="217"/>
      <c r="J59" s="218"/>
      <c r="K59" s="218"/>
      <c r="L59" s="218"/>
      <c r="M59" s="218"/>
      <c r="N59" s="219"/>
    </row>
    <row r="60" spans="1:29" x14ac:dyDescent="0.2">
      <c r="I60" s="208"/>
      <c r="J60" s="209"/>
      <c r="K60" s="209"/>
      <c r="L60" s="209"/>
      <c r="M60" s="209"/>
      <c r="N60" s="210"/>
    </row>
    <row r="61" spans="1:29" x14ac:dyDescent="0.2">
      <c r="I61" s="208"/>
      <c r="J61" s="209"/>
      <c r="K61" s="209"/>
      <c r="L61" s="209"/>
      <c r="M61" s="209"/>
      <c r="N61" s="210"/>
    </row>
    <row r="62" spans="1:29" x14ac:dyDescent="0.2">
      <c r="I62" s="208"/>
      <c r="J62" s="209"/>
      <c r="K62" s="209"/>
      <c r="L62" s="209"/>
      <c r="M62" s="209"/>
      <c r="N62" s="210"/>
    </row>
    <row r="63" spans="1:29" x14ac:dyDescent="0.2">
      <c r="I63" s="208"/>
      <c r="J63" s="209"/>
      <c r="K63" s="209"/>
      <c r="L63" s="209"/>
      <c r="M63" s="209"/>
      <c r="N63" s="210"/>
    </row>
    <row r="64" spans="1:29" x14ac:dyDescent="0.2">
      <c r="I64" s="208" t="s">
        <v>129</v>
      </c>
      <c r="J64" s="209"/>
      <c r="K64" s="209"/>
      <c r="L64" s="209"/>
      <c r="M64" s="209"/>
      <c r="N64" s="210"/>
    </row>
    <row r="65" spans="9:14" x14ac:dyDescent="0.2">
      <c r="I65" s="211" t="s">
        <v>130</v>
      </c>
      <c r="J65" s="212"/>
      <c r="K65" s="212"/>
      <c r="L65" s="212"/>
      <c r="M65" s="212"/>
      <c r="N65" s="213"/>
    </row>
    <row r="66" spans="9:14" x14ac:dyDescent="0.2">
      <c r="I66" s="214"/>
      <c r="J66" s="215"/>
      <c r="K66" s="215"/>
      <c r="L66" s="215"/>
      <c r="M66" s="215"/>
      <c r="N66" s="216"/>
    </row>
  </sheetData>
  <mergeCells count="420">
    <mergeCell ref="A1:N1"/>
    <mergeCell ref="P1:AC1"/>
    <mergeCell ref="A3:F4"/>
    <mergeCell ref="G3:N4"/>
    <mergeCell ref="P3:U4"/>
    <mergeCell ref="V3:AC4"/>
    <mergeCell ref="D8:J8"/>
    <mergeCell ref="K8:N8"/>
    <mergeCell ref="S8:Y8"/>
    <mergeCell ref="Z8:AC8"/>
    <mergeCell ref="D9:J9"/>
    <mergeCell ref="K9:N9"/>
    <mergeCell ref="S9:Y9"/>
    <mergeCell ref="Z9:AC9"/>
    <mergeCell ref="A6:B16"/>
    <mergeCell ref="D6:J6"/>
    <mergeCell ref="K6:N6"/>
    <mergeCell ref="P6:Q16"/>
    <mergeCell ref="S6:Y6"/>
    <mergeCell ref="Z6:AC6"/>
    <mergeCell ref="D7:J7"/>
    <mergeCell ref="K7:N7"/>
    <mergeCell ref="S7:Y7"/>
    <mergeCell ref="Z7:AC7"/>
    <mergeCell ref="D12:J12"/>
    <mergeCell ref="K12:N12"/>
    <mergeCell ref="S12:Y12"/>
    <mergeCell ref="Z12:AC12"/>
    <mergeCell ref="D13:J13"/>
    <mergeCell ref="K13:N13"/>
    <mergeCell ref="S13:Y13"/>
    <mergeCell ref="Z13:AC13"/>
    <mergeCell ref="D10:J10"/>
    <mergeCell ref="K10:N10"/>
    <mergeCell ref="S10:Y10"/>
    <mergeCell ref="Z10:AC10"/>
    <mergeCell ref="D11:J11"/>
    <mergeCell ref="K11:N11"/>
    <mergeCell ref="S11:Y11"/>
    <mergeCell ref="Z11:AC11"/>
    <mergeCell ref="D16:J16"/>
    <mergeCell ref="K16:N16"/>
    <mergeCell ref="S16:Y16"/>
    <mergeCell ref="Z16:AC16"/>
    <mergeCell ref="A17:J17"/>
    <mergeCell ref="P17:Y17"/>
    <mergeCell ref="Z17:AC17"/>
    <mergeCell ref="D14:J14"/>
    <mergeCell ref="K14:N14"/>
    <mergeCell ref="S14:Y14"/>
    <mergeCell ref="Z14:AC14"/>
    <mergeCell ref="D15:J15"/>
    <mergeCell ref="K15:N15"/>
    <mergeCell ref="S15:Y15"/>
    <mergeCell ref="Z15:AC15"/>
    <mergeCell ref="A19:N19"/>
    <mergeCell ref="P19:AC19"/>
    <mergeCell ref="B20:C20"/>
    <mergeCell ref="D20:F20"/>
    <mergeCell ref="G20:I20"/>
    <mergeCell ref="J20:K20"/>
    <mergeCell ref="M20:N20"/>
    <mergeCell ref="Q20:R20"/>
    <mergeCell ref="S20:U20"/>
    <mergeCell ref="V20:X20"/>
    <mergeCell ref="Y20:Z20"/>
    <mergeCell ref="AB20:AC20"/>
    <mergeCell ref="AB21:AC21"/>
    <mergeCell ref="B22:C22"/>
    <mergeCell ref="D22:F22"/>
    <mergeCell ref="G22:I22"/>
    <mergeCell ref="J22:K22"/>
    <mergeCell ref="M22:N22"/>
    <mergeCell ref="Q22:R22"/>
    <mergeCell ref="S22:U22"/>
    <mergeCell ref="V22:X22"/>
    <mergeCell ref="Y22:Z22"/>
    <mergeCell ref="AB22:AC22"/>
    <mergeCell ref="B21:C21"/>
    <mergeCell ref="D21:F21"/>
    <mergeCell ref="G21:I21"/>
    <mergeCell ref="J21:K21"/>
    <mergeCell ref="M21:N21"/>
    <mergeCell ref="Q21:R21"/>
    <mergeCell ref="S21:U21"/>
    <mergeCell ref="V21:X21"/>
    <mergeCell ref="Y21:Z21"/>
    <mergeCell ref="AB23:AC23"/>
    <mergeCell ref="B24:C24"/>
    <mergeCell ref="D24:F24"/>
    <mergeCell ref="G24:I24"/>
    <mergeCell ref="J24:K24"/>
    <mergeCell ref="M24:N24"/>
    <mergeCell ref="Q24:R24"/>
    <mergeCell ref="S24:U24"/>
    <mergeCell ref="V24:X24"/>
    <mergeCell ref="Y24:Z24"/>
    <mergeCell ref="AB24:AC24"/>
    <mergeCell ref="B23:C23"/>
    <mergeCell ref="D23:F23"/>
    <mergeCell ref="G23:I23"/>
    <mergeCell ref="J23:K23"/>
    <mergeCell ref="M23:N23"/>
    <mergeCell ref="Q23:R23"/>
    <mergeCell ref="S23:U23"/>
    <mergeCell ref="V23:X23"/>
    <mergeCell ref="Y23:Z23"/>
    <mergeCell ref="AB25:AC25"/>
    <mergeCell ref="B26:C26"/>
    <mergeCell ref="D26:F26"/>
    <mergeCell ref="G26:I26"/>
    <mergeCell ref="J26:K26"/>
    <mergeCell ref="M26:N26"/>
    <mergeCell ref="Q26:R26"/>
    <mergeCell ref="S26:U26"/>
    <mergeCell ref="V26:X26"/>
    <mergeCell ref="Y26:Z26"/>
    <mergeCell ref="AB26:AC26"/>
    <mergeCell ref="B25:C25"/>
    <mergeCell ref="D25:F25"/>
    <mergeCell ref="G25:I25"/>
    <mergeCell ref="J25:K25"/>
    <mergeCell ref="M25:N25"/>
    <mergeCell ref="Q25:R25"/>
    <mergeCell ref="S25:U25"/>
    <mergeCell ref="V25:X25"/>
    <mergeCell ref="Y25:Z25"/>
    <mergeCell ref="AB27:AC27"/>
    <mergeCell ref="B28:C28"/>
    <mergeCell ref="D28:F28"/>
    <mergeCell ref="G28:I28"/>
    <mergeCell ref="J28:K28"/>
    <mergeCell ref="M28:N28"/>
    <mergeCell ref="Q28:R28"/>
    <mergeCell ref="S28:U28"/>
    <mergeCell ref="V28:X28"/>
    <mergeCell ref="Y28:Z28"/>
    <mergeCell ref="AB28:AC28"/>
    <mergeCell ref="B27:C27"/>
    <mergeCell ref="D27:F27"/>
    <mergeCell ref="G27:I27"/>
    <mergeCell ref="J27:K27"/>
    <mergeCell ref="M27:N27"/>
    <mergeCell ref="Q27:R27"/>
    <mergeCell ref="S27:U27"/>
    <mergeCell ref="V27:X27"/>
    <mergeCell ref="Y27:Z27"/>
    <mergeCell ref="AB29:AC29"/>
    <mergeCell ref="B30:C30"/>
    <mergeCell ref="D30:F30"/>
    <mergeCell ref="G30:I30"/>
    <mergeCell ref="J30:K30"/>
    <mergeCell ref="M30:N30"/>
    <mergeCell ref="Q30:R30"/>
    <mergeCell ref="S30:U30"/>
    <mergeCell ref="V30:X30"/>
    <mergeCell ref="Y30:Z30"/>
    <mergeCell ref="AB30:AC30"/>
    <mergeCell ref="B29:C29"/>
    <mergeCell ref="D29:F29"/>
    <mergeCell ref="G29:I29"/>
    <mergeCell ref="J29:K29"/>
    <mergeCell ref="M29:N29"/>
    <mergeCell ref="Q29:R29"/>
    <mergeCell ref="S29:U29"/>
    <mergeCell ref="V29:X29"/>
    <mergeCell ref="Y29:Z29"/>
    <mergeCell ref="AB31:AC31"/>
    <mergeCell ref="B32:C32"/>
    <mergeCell ref="D32:F32"/>
    <mergeCell ref="G32:I32"/>
    <mergeCell ref="J32:K32"/>
    <mergeCell ref="M32:N32"/>
    <mergeCell ref="Q32:R32"/>
    <mergeCell ref="S32:U32"/>
    <mergeCell ref="V32:X32"/>
    <mergeCell ref="Y32:Z32"/>
    <mergeCell ref="AB32:AC32"/>
    <mergeCell ref="B31:C31"/>
    <mergeCell ref="D31:F31"/>
    <mergeCell ref="G31:I31"/>
    <mergeCell ref="J31:K31"/>
    <mergeCell ref="M31:N31"/>
    <mergeCell ref="Q31:R31"/>
    <mergeCell ref="S31:U31"/>
    <mergeCell ref="V31:X31"/>
    <mergeCell ref="Y31:Z31"/>
    <mergeCell ref="AB33:AC33"/>
    <mergeCell ref="B34:C34"/>
    <mergeCell ref="D34:F34"/>
    <mergeCell ref="G34:I34"/>
    <mergeCell ref="J34:K34"/>
    <mergeCell ref="M34:N34"/>
    <mergeCell ref="Q34:R34"/>
    <mergeCell ref="S34:U34"/>
    <mergeCell ref="V34:X34"/>
    <mergeCell ref="Y34:Z34"/>
    <mergeCell ref="AB34:AC34"/>
    <mergeCell ref="B33:C33"/>
    <mergeCell ref="D33:F33"/>
    <mergeCell ref="G33:I33"/>
    <mergeCell ref="J33:K33"/>
    <mergeCell ref="M33:N33"/>
    <mergeCell ref="Q33:R33"/>
    <mergeCell ref="S33:U33"/>
    <mergeCell ref="V33:X33"/>
    <mergeCell ref="Y33:Z33"/>
    <mergeCell ref="AB35:AC35"/>
    <mergeCell ref="B36:C36"/>
    <mergeCell ref="D36:F36"/>
    <mergeCell ref="G36:I36"/>
    <mergeCell ref="J36:K36"/>
    <mergeCell ref="M36:N36"/>
    <mergeCell ref="Q36:R36"/>
    <mergeCell ref="S36:U36"/>
    <mergeCell ref="V36:X36"/>
    <mergeCell ref="Y36:Z36"/>
    <mergeCell ref="AB36:AC36"/>
    <mergeCell ref="B35:C35"/>
    <mergeCell ref="D35:F35"/>
    <mergeCell ref="G35:I35"/>
    <mergeCell ref="J35:K35"/>
    <mergeCell ref="M35:N35"/>
    <mergeCell ref="Q35:R35"/>
    <mergeCell ref="S35:U35"/>
    <mergeCell ref="V35:X35"/>
    <mergeCell ref="Y35:Z35"/>
    <mergeCell ref="AB37:AC37"/>
    <mergeCell ref="B38:C38"/>
    <mergeCell ref="D38:F38"/>
    <mergeCell ref="G38:I38"/>
    <mergeCell ref="J38:K38"/>
    <mergeCell ref="M38:N38"/>
    <mergeCell ref="Q38:R38"/>
    <mergeCell ref="S38:U38"/>
    <mergeCell ref="V38:X38"/>
    <mergeCell ref="Y38:Z38"/>
    <mergeCell ref="AB38:AC38"/>
    <mergeCell ref="B37:C37"/>
    <mergeCell ref="D37:F37"/>
    <mergeCell ref="G37:I37"/>
    <mergeCell ref="J37:K37"/>
    <mergeCell ref="M37:N37"/>
    <mergeCell ref="Q37:R37"/>
    <mergeCell ref="S37:U37"/>
    <mergeCell ref="V37:X37"/>
    <mergeCell ref="Y37:Z37"/>
    <mergeCell ref="AB39:AC39"/>
    <mergeCell ref="B40:C40"/>
    <mergeCell ref="D40:F40"/>
    <mergeCell ref="G40:I40"/>
    <mergeCell ref="J40:K40"/>
    <mergeCell ref="M40:N40"/>
    <mergeCell ref="Q40:R40"/>
    <mergeCell ref="S40:U40"/>
    <mergeCell ref="V40:X40"/>
    <mergeCell ref="Y40:Z40"/>
    <mergeCell ref="AB40:AC40"/>
    <mergeCell ref="B39:C39"/>
    <mergeCell ref="D39:F39"/>
    <mergeCell ref="G39:I39"/>
    <mergeCell ref="J39:K39"/>
    <mergeCell ref="M39:N39"/>
    <mergeCell ref="Q39:R39"/>
    <mergeCell ref="S39:U39"/>
    <mergeCell ref="V39:X39"/>
    <mergeCell ref="Y39:Z39"/>
    <mergeCell ref="AB41:AC41"/>
    <mergeCell ref="B42:C42"/>
    <mergeCell ref="D42:F42"/>
    <mergeCell ref="G42:I42"/>
    <mergeCell ref="J42:K42"/>
    <mergeCell ref="M42:N42"/>
    <mergeCell ref="Q42:R42"/>
    <mergeCell ref="S42:U42"/>
    <mergeCell ref="V42:X42"/>
    <mergeCell ref="Y42:Z42"/>
    <mergeCell ref="AB42:AC42"/>
    <mergeCell ref="B41:C41"/>
    <mergeCell ref="D41:F41"/>
    <mergeCell ref="G41:I41"/>
    <mergeCell ref="J41:K41"/>
    <mergeCell ref="M41:N41"/>
    <mergeCell ref="Q41:R41"/>
    <mergeCell ref="S41:U41"/>
    <mergeCell ref="V41:X41"/>
    <mergeCell ref="Y41:Z41"/>
    <mergeCell ref="AB43:AC43"/>
    <mergeCell ref="B44:C44"/>
    <mergeCell ref="D44:F44"/>
    <mergeCell ref="G44:I44"/>
    <mergeCell ref="J44:K44"/>
    <mergeCell ref="M44:N44"/>
    <mergeCell ref="Q44:R44"/>
    <mergeCell ref="S44:U44"/>
    <mergeCell ref="V44:X44"/>
    <mergeCell ref="Y44:Z44"/>
    <mergeCell ref="AB44:AC44"/>
    <mergeCell ref="B43:C43"/>
    <mergeCell ref="D43:F43"/>
    <mergeCell ref="G43:I43"/>
    <mergeCell ref="J43:K43"/>
    <mergeCell ref="M43:N43"/>
    <mergeCell ref="Q43:R43"/>
    <mergeCell ref="S43:U43"/>
    <mergeCell ref="V43:X43"/>
    <mergeCell ref="Y43:Z43"/>
    <mergeCell ref="AB45:AC45"/>
    <mergeCell ref="B46:C46"/>
    <mergeCell ref="D46:F46"/>
    <mergeCell ref="G46:I46"/>
    <mergeCell ref="J46:K46"/>
    <mergeCell ref="M46:N46"/>
    <mergeCell ref="Q46:R46"/>
    <mergeCell ref="S46:U46"/>
    <mergeCell ref="V46:X46"/>
    <mergeCell ref="Y46:Z46"/>
    <mergeCell ref="AB46:AC46"/>
    <mergeCell ref="B45:C45"/>
    <mergeCell ref="D45:F45"/>
    <mergeCell ref="G45:I45"/>
    <mergeCell ref="J45:K45"/>
    <mergeCell ref="M45:N45"/>
    <mergeCell ref="Q45:R45"/>
    <mergeCell ref="S45:U45"/>
    <mergeCell ref="V45:X45"/>
    <mergeCell ref="Y45:Z45"/>
    <mergeCell ref="AB47:AC47"/>
    <mergeCell ref="B48:C48"/>
    <mergeCell ref="D48:F48"/>
    <mergeCell ref="G48:I48"/>
    <mergeCell ref="J48:K48"/>
    <mergeCell ref="M48:N48"/>
    <mergeCell ref="Q48:R48"/>
    <mergeCell ref="S48:U48"/>
    <mergeCell ref="V48:X48"/>
    <mergeCell ref="Y48:Z48"/>
    <mergeCell ref="AB48:AC48"/>
    <mergeCell ref="B47:C47"/>
    <mergeCell ref="D47:F47"/>
    <mergeCell ref="G47:I47"/>
    <mergeCell ref="J47:K47"/>
    <mergeCell ref="M47:N47"/>
    <mergeCell ref="Q47:R47"/>
    <mergeCell ref="S47:U47"/>
    <mergeCell ref="V47:X47"/>
    <mergeCell ref="Y47:Z47"/>
    <mergeCell ref="AB49:AC49"/>
    <mergeCell ref="B50:C50"/>
    <mergeCell ref="D50:F50"/>
    <mergeCell ref="G50:I50"/>
    <mergeCell ref="J50:K50"/>
    <mergeCell ref="M50:N50"/>
    <mergeCell ref="Q50:R50"/>
    <mergeCell ref="S50:U50"/>
    <mergeCell ref="V50:X50"/>
    <mergeCell ref="Y50:Z50"/>
    <mergeCell ref="AB50:AC50"/>
    <mergeCell ref="B49:C49"/>
    <mergeCell ref="D49:F49"/>
    <mergeCell ref="G49:I49"/>
    <mergeCell ref="J49:K49"/>
    <mergeCell ref="M49:N49"/>
    <mergeCell ref="Q49:R49"/>
    <mergeCell ref="S49:U49"/>
    <mergeCell ref="V49:X49"/>
    <mergeCell ref="Y49:Z49"/>
    <mergeCell ref="AB51:AC51"/>
    <mergeCell ref="B52:C52"/>
    <mergeCell ref="D52:F52"/>
    <mergeCell ref="G52:I52"/>
    <mergeCell ref="J52:K52"/>
    <mergeCell ref="M52:N52"/>
    <mergeCell ref="Q52:R52"/>
    <mergeCell ref="S52:U52"/>
    <mergeCell ref="V52:X52"/>
    <mergeCell ref="Y52:Z52"/>
    <mergeCell ref="AB52:AC52"/>
    <mergeCell ref="B51:C51"/>
    <mergeCell ref="D51:F51"/>
    <mergeCell ref="G51:I51"/>
    <mergeCell ref="J51:K51"/>
    <mergeCell ref="M51:N51"/>
    <mergeCell ref="Q51:R51"/>
    <mergeCell ref="S51:U51"/>
    <mergeCell ref="V51:X51"/>
    <mergeCell ref="Y51:Z51"/>
    <mergeCell ref="B53:C53"/>
    <mergeCell ref="D53:F53"/>
    <mergeCell ref="G53:I53"/>
    <mergeCell ref="J53:K53"/>
    <mergeCell ref="M53:N53"/>
    <mergeCell ref="Q53:R53"/>
    <mergeCell ref="S53:U53"/>
    <mergeCell ref="V53:X53"/>
    <mergeCell ref="Y53:Z53"/>
    <mergeCell ref="AE1:AM1"/>
    <mergeCell ref="AE2:AM17"/>
    <mergeCell ref="I59:N63"/>
    <mergeCell ref="I64:N64"/>
    <mergeCell ref="I65:N66"/>
    <mergeCell ref="Y54:Z54"/>
    <mergeCell ref="AB54:AC54"/>
    <mergeCell ref="B55:C55"/>
    <mergeCell ref="G55:I55"/>
    <mergeCell ref="J55:K55"/>
    <mergeCell ref="M55:N55"/>
    <mergeCell ref="Q55:R55"/>
    <mergeCell ref="V55:X55"/>
    <mergeCell ref="Y55:Z55"/>
    <mergeCell ref="AB55:AC55"/>
    <mergeCell ref="AB53:AC53"/>
    <mergeCell ref="B54:C54"/>
    <mergeCell ref="D54:F54"/>
    <mergeCell ref="G54:I54"/>
    <mergeCell ref="J54:K54"/>
    <mergeCell ref="M54:N54"/>
    <mergeCell ref="Q54:R54"/>
    <mergeCell ref="S54:U54"/>
    <mergeCell ref="V54:X5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opLeftCell="A73" zoomScaleNormal="100" zoomScaleSheetLayoutView="120" zoomScalePageLayoutView="80" workbookViewId="0">
      <selection activeCell="L58" sqref="L58:T75"/>
    </sheetView>
  </sheetViews>
  <sheetFormatPr defaultColWidth="9.140625" defaultRowHeight="12" x14ac:dyDescent="0.2"/>
  <cols>
    <col min="1" max="3" width="9.140625" style="1"/>
    <col min="4" max="4" width="11.5703125" style="1" customWidth="1"/>
    <col min="5" max="10" width="9.140625" style="1"/>
    <col min="11" max="11" width="5.7109375" style="11" customWidth="1"/>
    <col min="12" max="16384" width="9.140625" style="1"/>
  </cols>
  <sheetData>
    <row r="1" spans="1:20" x14ac:dyDescent="0.2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7"/>
      <c r="L1" s="81" t="s">
        <v>181</v>
      </c>
      <c r="M1" s="81"/>
      <c r="N1" s="81"/>
      <c r="O1" s="81"/>
      <c r="P1" s="81"/>
      <c r="Q1" s="81"/>
      <c r="R1" s="81"/>
      <c r="S1" s="81"/>
      <c r="T1" s="81"/>
    </row>
    <row r="2" spans="1:20" ht="23.25" customHeight="1" x14ac:dyDescent="0.2">
      <c r="A2" s="104" t="s">
        <v>15</v>
      </c>
      <c r="B2" s="104"/>
      <c r="C2" s="104"/>
      <c r="D2" s="104"/>
      <c r="E2" s="104"/>
      <c r="F2" s="108"/>
      <c r="G2" s="108"/>
      <c r="H2" s="108"/>
      <c r="I2" s="108"/>
      <c r="J2" s="108"/>
      <c r="K2" s="8"/>
      <c r="L2" s="82" t="s">
        <v>183</v>
      </c>
      <c r="M2" s="82"/>
      <c r="N2" s="82"/>
      <c r="O2" s="82"/>
      <c r="P2" s="82"/>
      <c r="Q2" s="82"/>
      <c r="R2" s="82"/>
      <c r="S2" s="82"/>
      <c r="T2" s="82"/>
    </row>
    <row r="3" spans="1:20" ht="23.25" customHeight="1" x14ac:dyDescent="0.2">
      <c r="A3" s="104" t="s">
        <v>16</v>
      </c>
      <c r="B3" s="104"/>
      <c r="C3" s="104"/>
      <c r="D3" s="104"/>
      <c r="E3" s="104"/>
      <c r="F3" s="108"/>
      <c r="G3" s="108"/>
      <c r="H3" s="108"/>
      <c r="I3" s="108"/>
      <c r="J3" s="108"/>
      <c r="K3" s="8"/>
      <c r="L3" s="82"/>
      <c r="M3" s="82"/>
      <c r="N3" s="82"/>
      <c r="O3" s="82"/>
      <c r="P3" s="82"/>
      <c r="Q3" s="82"/>
      <c r="R3" s="82"/>
      <c r="S3" s="82"/>
      <c r="T3" s="82"/>
    </row>
    <row r="4" spans="1:20" ht="23.25" customHeight="1" x14ac:dyDescent="0.2">
      <c r="A4" s="104" t="s">
        <v>17</v>
      </c>
      <c r="B4" s="104"/>
      <c r="C4" s="104"/>
      <c r="D4" s="104"/>
      <c r="E4" s="104"/>
      <c r="F4" s="108"/>
      <c r="G4" s="108"/>
      <c r="H4" s="108"/>
      <c r="I4" s="108"/>
      <c r="J4" s="108"/>
      <c r="K4" s="8"/>
      <c r="L4" s="82"/>
      <c r="M4" s="82"/>
      <c r="N4" s="82"/>
      <c r="O4" s="82"/>
      <c r="P4" s="82"/>
      <c r="Q4" s="82"/>
      <c r="R4" s="82"/>
      <c r="S4" s="82"/>
      <c r="T4" s="82"/>
    </row>
    <row r="5" spans="1:20" ht="23.25" customHeight="1" x14ac:dyDescent="0.2">
      <c r="A5" s="104" t="s">
        <v>18</v>
      </c>
      <c r="B5" s="104"/>
      <c r="C5" s="104"/>
      <c r="D5" s="104"/>
      <c r="E5" s="104"/>
      <c r="F5" s="108"/>
      <c r="G5" s="108"/>
      <c r="H5" s="108"/>
      <c r="I5" s="108"/>
      <c r="J5" s="108"/>
      <c r="K5" s="8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A6" s="88" t="s">
        <v>19</v>
      </c>
      <c r="B6" s="88"/>
      <c r="C6" s="88"/>
      <c r="D6" s="88"/>
      <c r="E6" s="88"/>
      <c r="F6" s="108"/>
      <c r="G6" s="108"/>
      <c r="H6" s="108"/>
      <c r="I6" s="108"/>
      <c r="J6" s="108"/>
      <c r="K6" s="8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A7" s="88"/>
      <c r="B7" s="88"/>
      <c r="C7" s="88"/>
      <c r="D7" s="88"/>
      <c r="E7" s="88"/>
      <c r="F7" s="108"/>
      <c r="G7" s="108"/>
      <c r="H7" s="108"/>
      <c r="I7" s="108"/>
      <c r="J7" s="108"/>
      <c r="K7" s="8"/>
      <c r="L7" s="82"/>
      <c r="M7" s="82"/>
      <c r="N7" s="82"/>
      <c r="O7" s="82"/>
      <c r="P7" s="82"/>
      <c r="Q7" s="82"/>
      <c r="R7" s="82"/>
      <c r="S7" s="82"/>
      <c r="T7" s="82"/>
    </row>
    <row r="8" spans="1:20" x14ac:dyDescent="0.2">
      <c r="A8" s="88"/>
      <c r="B8" s="88"/>
      <c r="C8" s="88"/>
      <c r="D8" s="88"/>
      <c r="E8" s="88"/>
      <c r="F8" s="108"/>
      <c r="G8" s="108"/>
      <c r="H8" s="108"/>
      <c r="I8" s="108"/>
      <c r="J8" s="108"/>
      <c r="K8" s="8"/>
      <c r="L8" s="82"/>
      <c r="M8" s="82"/>
      <c r="N8" s="82"/>
      <c r="O8" s="82"/>
      <c r="P8" s="82"/>
      <c r="Q8" s="82"/>
      <c r="R8" s="82"/>
      <c r="S8" s="82"/>
      <c r="T8" s="82"/>
    </row>
    <row r="9" spans="1:20" ht="23.25" customHeight="1" x14ac:dyDescent="0.2">
      <c r="A9" s="104" t="s">
        <v>20</v>
      </c>
      <c r="B9" s="104"/>
      <c r="C9" s="104"/>
      <c r="D9" s="104"/>
      <c r="E9" s="104"/>
      <c r="F9" s="108"/>
      <c r="G9" s="108"/>
      <c r="H9" s="108"/>
      <c r="I9" s="108"/>
      <c r="J9" s="108"/>
      <c r="K9" s="8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L10" s="70"/>
      <c r="M10" s="70"/>
      <c r="N10" s="70"/>
      <c r="O10" s="70"/>
      <c r="P10" s="70"/>
      <c r="Q10" s="70"/>
      <c r="R10" s="70"/>
      <c r="S10" s="70"/>
      <c r="T10" s="70"/>
    </row>
    <row r="11" spans="1:2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L11" s="70"/>
      <c r="M11" s="70"/>
      <c r="N11" s="70"/>
      <c r="O11" s="70"/>
      <c r="P11" s="70"/>
      <c r="Q11" s="70"/>
      <c r="R11" s="70"/>
      <c r="S11" s="70"/>
      <c r="T11" s="70"/>
    </row>
    <row r="12" spans="1:20" ht="12" customHeight="1" x14ac:dyDescent="0.2">
      <c r="A12" s="103" t="s">
        <v>10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7"/>
      <c r="L12" s="82" t="s">
        <v>184</v>
      </c>
      <c r="M12" s="82"/>
      <c r="N12" s="82"/>
      <c r="O12" s="82"/>
      <c r="P12" s="82"/>
      <c r="Q12" s="82"/>
      <c r="R12" s="82"/>
      <c r="S12" s="82"/>
      <c r="T12" s="82"/>
    </row>
    <row r="13" spans="1:20" ht="24.75" customHeight="1" x14ac:dyDescent="0.2">
      <c r="A13" s="88" t="s">
        <v>177</v>
      </c>
      <c r="B13" s="88"/>
      <c r="C13" s="88"/>
      <c r="D13" s="64"/>
      <c r="E13" s="104" t="s">
        <v>9</v>
      </c>
      <c r="F13" s="104"/>
      <c r="G13" s="104"/>
      <c r="H13" s="104"/>
      <c r="I13" s="105"/>
      <c r="J13" s="105"/>
      <c r="K13" s="9"/>
      <c r="L13" s="82"/>
      <c r="M13" s="82"/>
      <c r="N13" s="82"/>
      <c r="O13" s="82"/>
      <c r="P13" s="82"/>
      <c r="Q13" s="82"/>
      <c r="R13" s="82"/>
      <c r="S13" s="82"/>
      <c r="T13" s="82"/>
    </row>
    <row r="14" spans="1:20" x14ac:dyDescent="0.2">
      <c r="A14" s="80" t="s">
        <v>26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9"/>
      <c r="L14" s="82"/>
      <c r="M14" s="82"/>
      <c r="N14" s="82"/>
      <c r="O14" s="82"/>
      <c r="P14" s="82"/>
      <c r="Q14" s="82"/>
      <c r="R14" s="82"/>
      <c r="S14" s="82"/>
      <c r="T14" s="82"/>
    </row>
    <row r="15" spans="1:20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"/>
      <c r="L15" s="82"/>
      <c r="M15" s="82"/>
      <c r="N15" s="82"/>
      <c r="O15" s="82"/>
      <c r="P15" s="82"/>
      <c r="Q15" s="82"/>
      <c r="R15" s="82"/>
      <c r="S15" s="82"/>
      <c r="T15" s="82"/>
    </row>
    <row r="16" spans="1:20" x14ac:dyDescent="0.2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"/>
      <c r="L16" s="82"/>
      <c r="M16" s="82"/>
      <c r="N16" s="82"/>
      <c r="O16" s="82"/>
      <c r="P16" s="82"/>
      <c r="Q16" s="82"/>
      <c r="R16" s="82"/>
      <c r="S16" s="82"/>
      <c r="T16" s="82"/>
    </row>
    <row r="17" spans="1:20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"/>
      <c r="L17" s="82"/>
      <c r="M17" s="82"/>
      <c r="N17" s="82"/>
      <c r="O17" s="82"/>
      <c r="P17" s="82"/>
      <c r="Q17" s="82"/>
      <c r="R17" s="82"/>
      <c r="S17" s="82"/>
      <c r="T17" s="82"/>
    </row>
    <row r="18" spans="1:20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"/>
      <c r="L18" s="82"/>
      <c r="M18" s="82"/>
      <c r="N18" s="82"/>
      <c r="O18" s="82"/>
      <c r="P18" s="82"/>
      <c r="Q18" s="82"/>
      <c r="R18" s="82"/>
      <c r="S18" s="82"/>
      <c r="T18" s="82"/>
    </row>
    <row r="19" spans="1:20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"/>
      <c r="L19" s="82"/>
      <c r="M19" s="82"/>
      <c r="N19" s="82"/>
      <c r="O19" s="82"/>
      <c r="P19" s="82"/>
      <c r="Q19" s="82"/>
      <c r="R19" s="82"/>
      <c r="S19" s="82"/>
      <c r="T19" s="82"/>
    </row>
    <row r="20" spans="1:20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"/>
      <c r="L20" s="82"/>
      <c r="M20" s="82"/>
      <c r="N20" s="82"/>
      <c r="O20" s="82"/>
      <c r="P20" s="82"/>
      <c r="Q20" s="82"/>
      <c r="R20" s="82"/>
      <c r="S20" s="82"/>
      <c r="T20" s="82"/>
    </row>
    <row r="21" spans="1:20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"/>
      <c r="L21" s="82"/>
      <c r="M21" s="82"/>
      <c r="N21" s="82"/>
      <c r="O21" s="82"/>
      <c r="P21" s="82"/>
      <c r="Q21" s="82"/>
      <c r="R21" s="82"/>
      <c r="S21" s="82"/>
      <c r="T21" s="82"/>
    </row>
    <row r="22" spans="1:20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"/>
      <c r="L22" s="82"/>
      <c r="M22" s="82"/>
      <c r="N22" s="82"/>
      <c r="O22" s="82"/>
      <c r="P22" s="82"/>
      <c r="Q22" s="82"/>
      <c r="R22" s="82"/>
      <c r="S22" s="82"/>
      <c r="T22" s="82"/>
    </row>
    <row r="23" spans="1:20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"/>
      <c r="L23" s="82"/>
      <c r="M23" s="82"/>
      <c r="N23" s="82"/>
      <c r="O23" s="82"/>
      <c r="P23" s="82"/>
      <c r="Q23" s="82"/>
      <c r="R23" s="82"/>
      <c r="S23" s="82"/>
      <c r="T23" s="82"/>
    </row>
    <row r="24" spans="1:20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"/>
      <c r="L24" s="82"/>
      <c r="M24" s="82"/>
      <c r="N24" s="82"/>
      <c r="O24" s="82"/>
      <c r="P24" s="82"/>
      <c r="Q24" s="82"/>
      <c r="R24" s="82"/>
      <c r="S24" s="82"/>
      <c r="T24" s="82"/>
    </row>
    <row r="25" spans="1:20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"/>
      <c r="L25" s="82"/>
      <c r="M25" s="82"/>
      <c r="N25" s="82"/>
      <c r="O25" s="82"/>
      <c r="P25" s="82"/>
      <c r="Q25" s="82"/>
      <c r="R25" s="82"/>
      <c r="S25" s="82"/>
      <c r="T25" s="82"/>
    </row>
    <row r="26" spans="1:20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"/>
      <c r="L26" s="82"/>
      <c r="M26" s="82"/>
      <c r="N26" s="82"/>
      <c r="O26" s="82"/>
      <c r="P26" s="82"/>
      <c r="Q26" s="82"/>
      <c r="R26" s="82"/>
      <c r="S26" s="82"/>
      <c r="T26" s="82"/>
    </row>
    <row r="27" spans="1:20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"/>
      <c r="L27" s="70"/>
      <c r="M27" s="70"/>
      <c r="N27" s="70"/>
      <c r="O27" s="70"/>
      <c r="P27" s="70"/>
      <c r="Q27" s="70"/>
      <c r="R27" s="70"/>
      <c r="S27" s="70"/>
      <c r="T27" s="70"/>
    </row>
    <row r="28" spans="1:20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"/>
      <c r="L28" s="70"/>
      <c r="M28" s="70"/>
      <c r="N28" s="70"/>
      <c r="O28" s="70"/>
      <c r="P28" s="70"/>
      <c r="Q28" s="70"/>
      <c r="R28" s="70"/>
      <c r="S28" s="70"/>
      <c r="T28" s="70"/>
    </row>
    <row r="29" spans="1:20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"/>
      <c r="L29" s="70"/>
      <c r="M29" s="70"/>
      <c r="N29" s="70"/>
      <c r="O29" s="70"/>
      <c r="P29" s="70"/>
      <c r="Q29" s="70"/>
      <c r="R29" s="70"/>
      <c r="S29" s="70"/>
      <c r="T29" s="70"/>
    </row>
    <row r="30" spans="1:20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"/>
      <c r="L30" s="70"/>
      <c r="M30" s="70"/>
      <c r="N30" s="70"/>
      <c r="O30" s="70"/>
      <c r="P30" s="70"/>
      <c r="Q30" s="70"/>
      <c r="R30" s="70"/>
      <c r="S30" s="70"/>
      <c r="T30" s="70"/>
    </row>
    <row r="31" spans="1:20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"/>
      <c r="L31" s="71"/>
      <c r="M31" s="71"/>
      <c r="N31" s="71"/>
      <c r="O31" s="71"/>
      <c r="P31" s="71"/>
      <c r="Q31" s="71"/>
      <c r="R31" s="71"/>
      <c r="S31" s="71"/>
      <c r="T31" s="71"/>
    </row>
    <row r="32" spans="1:20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"/>
      <c r="L32" s="71"/>
      <c r="M32" s="71"/>
      <c r="N32" s="71"/>
      <c r="O32" s="71"/>
      <c r="P32" s="71"/>
      <c r="Q32" s="71"/>
      <c r="R32" s="71"/>
      <c r="S32" s="71"/>
      <c r="T32" s="71"/>
    </row>
    <row r="33" spans="1:1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"/>
    </row>
    <row r="34" spans="1:11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"/>
    </row>
    <row r="35" spans="1:1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"/>
    </row>
    <row r="36" spans="1:11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"/>
    </row>
    <row r="37" spans="1:1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"/>
    </row>
    <row r="38" spans="1:11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"/>
    </row>
    <row r="39" spans="1:11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"/>
    </row>
    <row r="40" spans="1:1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"/>
    </row>
    <row r="41" spans="1:11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"/>
    </row>
    <row r="42" spans="1:11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"/>
    </row>
    <row r="43" spans="1:11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"/>
    </row>
    <row r="44" spans="1:1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"/>
    </row>
    <row r="45" spans="1:11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"/>
    </row>
    <row r="46" spans="1:11" x14ac:dyDescent="0.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"/>
    </row>
    <row r="47" spans="1:11" x14ac:dyDescent="0.2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"/>
    </row>
    <row r="48" spans="1:11" x14ac:dyDescent="0.2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"/>
    </row>
    <row r="49" spans="1:20" x14ac:dyDescent="0.2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"/>
    </row>
    <row r="50" spans="1:20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"/>
    </row>
    <row r="51" spans="1:20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"/>
    </row>
    <row r="52" spans="1:20" x14ac:dyDescent="0.2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"/>
    </row>
    <row r="53" spans="1:20" x14ac:dyDescent="0.2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"/>
    </row>
    <row r="54" spans="1:20" x14ac:dyDescent="0.2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"/>
    </row>
    <row r="55" spans="1:20" x14ac:dyDescent="0.2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"/>
    </row>
    <row r="56" spans="1:20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"/>
    </row>
    <row r="57" spans="1:20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"/>
    </row>
    <row r="58" spans="1:20" ht="24.75" customHeight="1" x14ac:dyDescent="0.2">
      <c r="A58" s="88" t="s">
        <v>179</v>
      </c>
      <c r="B58" s="88"/>
      <c r="C58" s="88"/>
      <c r="D58" s="88"/>
      <c r="E58" s="88"/>
      <c r="F58" s="88"/>
      <c r="G58" s="88"/>
      <c r="H58" s="88"/>
      <c r="I58" s="107"/>
      <c r="J58" s="107"/>
      <c r="K58" s="10"/>
      <c r="L58" s="82" t="s">
        <v>185</v>
      </c>
      <c r="M58" s="82"/>
      <c r="N58" s="82"/>
      <c r="O58" s="82"/>
      <c r="P58" s="82"/>
      <c r="Q58" s="82"/>
      <c r="R58" s="82"/>
      <c r="S58" s="82"/>
      <c r="T58" s="82"/>
    </row>
    <row r="59" spans="1:20" ht="24.75" customHeight="1" x14ac:dyDescent="0.2">
      <c r="A59" s="88" t="s">
        <v>180</v>
      </c>
      <c r="B59" s="88"/>
      <c r="C59" s="88"/>
      <c r="D59" s="88"/>
      <c r="E59" s="88"/>
      <c r="F59" s="88"/>
      <c r="G59" s="88"/>
      <c r="H59" s="88"/>
      <c r="I59" s="107"/>
      <c r="J59" s="107"/>
      <c r="K59" s="10"/>
      <c r="L59" s="82"/>
      <c r="M59" s="82"/>
      <c r="N59" s="82"/>
      <c r="O59" s="82"/>
      <c r="P59" s="82"/>
      <c r="Q59" s="82"/>
      <c r="R59" s="82"/>
      <c r="S59" s="82"/>
      <c r="T59" s="82"/>
    </row>
    <row r="60" spans="1:20" ht="24.75" customHeight="1" x14ac:dyDescent="0.2">
      <c r="A60" s="104" t="s">
        <v>13</v>
      </c>
      <c r="B60" s="104"/>
      <c r="C60" s="104"/>
      <c r="D60" s="104"/>
      <c r="E60" s="104"/>
      <c r="F60" s="104"/>
      <c r="G60" s="104"/>
      <c r="H60" s="104"/>
      <c r="I60" s="107"/>
      <c r="J60" s="107"/>
      <c r="K60" s="10"/>
      <c r="L60" s="82"/>
      <c r="M60" s="82"/>
      <c r="N60" s="82"/>
      <c r="O60" s="82"/>
      <c r="P60" s="82"/>
      <c r="Q60" s="82"/>
      <c r="R60" s="82"/>
      <c r="S60" s="82"/>
      <c r="T60" s="82"/>
    </row>
    <row r="61" spans="1:20" x14ac:dyDescent="0.2">
      <c r="A61" s="104" t="s">
        <v>25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9"/>
      <c r="L61" s="82"/>
      <c r="M61" s="82"/>
      <c r="N61" s="82"/>
      <c r="O61" s="82"/>
      <c r="P61" s="82"/>
      <c r="Q61" s="82"/>
      <c r="R61" s="82"/>
      <c r="S61" s="82"/>
      <c r="T61" s="82"/>
    </row>
    <row r="62" spans="1:20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"/>
      <c r="L62" s="82"/>
      <c r="M62" s="82"/>
      <c r="N62" s="82"/>
      <c r="O62" s="82"/>
      <c r="P62" s="82"/>
      <c r="Q62" s="82"/>
      <c r="R62" s="82"/>
      <c r="S62" s="82"/>
      <c r="T62" s="82"/>
    </row>
    <row r="63" spans="1:20" x14ac:dyDescent="0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"/>
      <c r="L63" s="82"/>
      <c r="M63" s="82"/>
      <c r="N63" s="82"/>
      <c r="O63" s="82"/>
      <c r="P63" s="82"/>
      <c r="Q63" s="82"/>
      <c r="R63" s="82"/>
      <c r="S63" s="82"/>
      <c r="T63" s="82"/>
    </row>
    <row r="64" spans="1:20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"/>
      <c r="L64" s="82"/>
      <c r="M64" s="82"/>
      <c r="N64" s="82"/>
      <c r="O64" s="82"/>
      <c r="P64" s="82"/>
      <c r="Q64" s="82"/>
      <c r="R64" s="82"/>
      <c r="S64" s="82"/>
      <c r="T64" s="82"/>
    </row>
    <row r="65" spans="1:20" x14ac:dyDescent="0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"/>
      <c r="L65" s="82"/>
      <c r="M65" s="82"/>
      <c r="N65" s="82"/>
      <c r="O65" s="82"/>
      <c r="P65" s="82"/>
      <c r="Q65" s="82"/>
      <c r="R65" s="82"/>
      <c r="S65" s="82"/>
      <c r="T65" s="82"/>
    </row>
    <row r="66" spans="1:20" x14ac:dyDescent="0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"/>
      <c r="L66" s="82"/>
      <c r="M66" s="82"/>
      <c r="N66" s="82"/>
      <c r="O66" s="82"/>
      <c r="P66" s="82"/>
      <c r="Q66" s="82"/>
      <c r="R66" s="82"/>
      <c r="S66" s="82"/>
      <c r="T66" s="82"/>
    </row>
    <row r="67" spans="1:20" x14ac:dyDescent="0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"/>
      <c r="L67" s="82"/>
      <c r="M67" s="82"/>
      <c r="N67" s="82"/>
      <c r="O67" s="82"/>
      <c r="P67" s="82"/>
      <c r="Q67" s="82"/>
      <c r="R67" s="82"/>
      <c r="S67" s="82"/>
      <c r="T67" s="82"/>
    </row>
    <row r="68" spans="1:20" x14ac:dyDescent="0.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"/>
      <c r="L68" s="82"/>
      <c r="M68" s="82"/>
      <c r="N68" s="82"/>
      <c r="O68" s="82"/>
      <c r="P68" s="82"/>
      <c r="Q68" s="82"/>
      <c r="R68" s="82"/>
      <c r="S68" s="82"/>
      <c r="T68" s="82"/>
    </row>
    <row r="69" spans="1:20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"/>
      <c r="L69" s="82"/>
      <c r="M69" s="82"/>
      <c r="N69" s="82"/>
      <c r="O69" s="82"/>
      <c r="P69" s="82"/>
      <c r="Q69" s="82"/>
      <c r="R69" s="82"/>
      <c r="S69" s="82"/>
      <c r="T69" s="82"/>
    </row>
    <row r="70" spans="1:20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"/>
      <c r="L70" s="82"/>
      <c r="M70" s="82"/>
      <c r="N70" s="82"/>
      <c r="O70" s="82"/>
      <c r="P70" s="82"/>
      <c r="Q70" s="82"/>
      <c r="R70" s="82"/>
      <c r="S70" s="82"/>
      <c r="T70" s="82"/>
    </row>
    <row r="71" spans="1:20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"/>
      <c r="L71" s="82"/>
      <c r="M71" s="82"/>
      <c r="N71" s="82"/>
      <c r="O71" s="82"/>
      <c r="P71" s="82"/>
      <c r="Q71" s="82"/>
      <c r="R71" s="82"/>
      <c r="S71" s="82"/>
      <c r="T71" s="82"/>
    </row>
    <row r="72" spans="1:20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"/>
      <c r="L72" s="82"/>
      <c r="M72" s="82"/>
      <c r="N72" s="82"/>
      <c r="O72" s="82"/>
      <c r="P72" s="82"/>
      <c r="Q72" s="82"/>
      <c r="R72" s="82"/>
      <c r="S72" s="82"/>
      <c r="T72" s="82"/>
    </row>
    <row r="73" spans="1:20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"/>
      <c r="L73" s="82"/>
      <c r="M73" s="82"/>
      <c r="N73" s="82"/>
      <c r="O73" s="82"/>
      <c r="P73" s="82"/>
      <c r="Q73" s="82"/>
      <c r="R73" s="82"/>
      <c r="S73" s="82"/>
      <c r="T73" s="82"/>
    </row>
    <row r="74" spans="1:20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"/>
      <c r="L74" s="82"/>
      <c r="M74" s="82"/>
      <c r="N74" s="82"/>
      <c r="O74" s="82"/>
      <c r="P74" s="82"/>
      <c r="Q74" s="82"/>
      <c r="R74" s="82"/>
      <c r="S74" s="82"/>
      <c r="T74" s="82"/>
    </row>
    <row r="75" spans="1:20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"/>
      <c r="L75" s="82"/>
      <c r="M75" s="82"/>
      <c r="N75" s="82"/>
      <c r="O75" s="82"/>
      <c r="P75" s="82"/>
      <c r="Q75" s="82"/>
      <c r="R75" s="82"/>
      <c r="S75" s="82"/>
      <c r="T75" s="82"/>
    </row>
    <row r="76" spans="1:2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2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2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2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2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</sheetData>
  <mergeCells count="32">
    <mergeCell ref="A6:E8"/>
    <mergeCell ref="F2:J2"/>
    <mergeCell ref="F3:J3"/>
    <mergeCell ref="F4:J4"/>
    <mergeCell ref="A9:E9"/>
    <mergeCell ref="A1:J1"/>
    <mergeCell ref="A2:E2"/>
    <mergeCell ref="A3:E3"/>
    <mergeCell ref="A4:E4"/>
    <mergeCell ref="A5:E5"/>
    <mergeCell ref="I59:J59"/>
    <mergeCell ref="I60:J60"/>
    <mergeCell ref="F9:J9"/>
    <mergeCell ref="F5:H5"/>
    <mergeCell ref="I5:J5"/>
    <mergeCell ref="F6:J8"/>
    <mergeCell ref="L1:T1"/>
    <mergeCell ref="L2:T9"/>
    <mergeCell ref="L12:T26"/>
    <mergeCell ref="L58:T75"/>
    <mergeCell ref="A15:J57"/>
    <mergeCell ref="A12:J12"/>
    <mergeCell ref="A13:C13"/>
    <mergeCell ref="E13:H13"/>
    <mergeCell ref="I13:J13"/>
    <mergeCell ref="A14:J14"/>
    <mergeCell ref="A61:J61"/>
    <mergeCell ref="A62:J75"/>
    <mergeCell ref="A58:H58"/>
    <mergeCell ref="I58:J58"/>
    <mergeCell ref="A59:H59"/>
    <mergeCell ref="A60:H60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zoomScale="90" zoomScaleNormal="90" workbookViewId="0">
      <selection activeCell="L1" sqref="L1:T9"/>
    </sheetView>
  </sheetViews>
  <sheetFormatPr defaultColWidth="9.140625" defaultRowHeight="12" x14ac:dyDescent="0.2"/>
  <cols>
    <col min="1" max="16384" width="9.140625" style="1"/>
  </cols>
  <sheetData>
    <row r="1" spans="1:20" x14ac:dyDescent="0.2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L1" s="81" t="s">
        <v>181</v>
      </c>
      <c r="M1" s="81"/>
      <c r="N1" s="81"/>
      <c r="O1" s="81"/>
      <c r="P1" s="81"/>
      <c r="Q1" s="81"/>
      <c r="R1" s="81"/>
      <c r="S1" s="81"/>
      <c r="T1" s="81"/>
    </row>
    <row r="2" spans="1:2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L2" s="82" t="s">
        <v>186</v>
      </c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L3" s="82"/>
      <c r="M3" s="82"/>
      <c r="N3" s="82"/>
      <c r="O3" s="82"/>
      <c r="P3" s="82"/>
      <c r="Q3" s="82"/>
      <c r="R3" s="82"/>
      <c r="S3" s="82"/>
      <c r="T3" s="82"/>
    </row>
    <row r="4" spans="1:20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L4" s="82"/>
      <c r="M4" s="82"/>
      <c r="N4" s="82"/>
      <c r="O4" s="82"/>
      <c r="P4" s="82"/>
      <c r="Q4" s="82"/>
      <c r="R4" s="82"/>
      <c r="S4" s="82"/>
      <c r="T4" s="82"/>
    </row>
    <row r="5" spans="1:20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A6" s="102"/>
      <c r="B6" s="102"/>
      <c r="C6" s="102"/>
      <c r="D6" s="102"/>
      <c r="E6" s="102"/>
      <c r="F6" s="102"/>
      <c r="G6" s="102"/>
      <c r="H6" s="102"/>
      <c r="I6" s="102"/>
      <c r="J6" s="102"/>
      <c r="L6" s="82"/>
      <c r="M6" s="82"/>
      <c r="N6" s="82"/>
      <c r="O6" s="82"/>
      <c r="P6" s="82"/>
      <c r="Q6" s="82"/>
      <c r="R6" s="82"/>
      <c r="S6" s="82"/>
      <c r="T6" s="82"/>
    </row>
    <row r="7" spans="1:20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L7" s="82"/>
      <c r="M7" s="82"/>
      <c r="N7" s="82"/>
      <c r="O7" s="82"/>
      <c r="P7" s="82"/>
      <c r="Q7" s="82"/>
      <c r="R7" s="82"/>
      <c r="S7" s="82"/>
      <c r="T7" s="82"/>
    </row>
    <row r="8" spans="1:20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L8" s="82"/>
      <c r="M8" s="82"/>
      <c r="N8" s="82"/>
      <c r="O8" s="82"/>
      <c r="P8" s="82"/>
      <c r="Q8" s="82"/>
      <c r="R8" s="82"/>
      <c r="S8" s="82"/>
      <c r="T8" s="82"/>
    </row>
    <row r="9" spans="1:20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L9" s="82"/>
      <c r="M9" s="82"/>
      <c r="N9" s="82"/>
      <c r="O9" s="82"/>
      <c r="P9" s="82"/>
      <c r="Q9" s="82"/>
      <c r="R9" s="82"/>
      <c r="S9" s="82"/>
      <c r="T9" s="82"/>
    </row>
    <row r="10" spans="1:20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20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20" x14ac:dyDescent="0.2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20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20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20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20" x14ac:dyDescent="0.2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20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20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20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20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20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20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20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20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20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20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20" x14ac:dyDescent="0.2">
      <c r="A27" s="103" t="s">
        <v>155</v>
      </c>
      <c r="B27" s="103"/>
      <c r="C27" s="103"/>
      <c r="D27" s="103"/>
      <c r="E27" s="103"/>
      <c r="F27" s="103"/>
      <c r="G27" s="103"/>
      <c r="H27" s="103"/>
      <c r="I27" s="103"/>
      <c r="J27" s="103"/>
      <c r="L27" s="82" t="s">
        <v>187</v>
      </c>
      <c r="M27" s="82"/>
      <c r="N27" s="82"/>
      <c r="O27" s="82"/>
      <c r="P27" s="82"/>
      <c r="Q27" s="82"/>
      <c r="R27" s="82"/>
      <c r="S27" s="82"/>
      <c r="T27" s="82"/>
    </row>
    <row r="28" spans="1:20" ht="12" customHeight="1" x14ac:dyDescent="0.2">
      <c r="A28" s="131" t="s">
        <v>157</v>
      </c>
      <c r="B28" s="121"/>
      <c r="C28" s="122"/>
      <c r="D28" s="122"/>
      <c r="E28" s="122"/>
      <c r="F28" s="122"/>
      <c r="G28" s="122"/>
      <c r="H28" s="122"/>
      <c r="I28" s="122"/>
      <c r="J28" s="123"/>
      <c r="L28" s="82"/>
      <c r="M28" s="82"/>
      <c r="N28" s="82"/>
      <c r="O28" s="82"/>
      <c r="P28" s="82"/>
      <c r="Q28" s="82"/>
      <c r="R28" s="82"/>
      <c r="S28" s="82"/>
      <c r="T28" s="82"/>
    </row>
    <row r="29" spans="1:20" x14ac:dyDescent="0.2">
      <c r="A29" s="132"/>
      <c r="B29" s="124"/>
      <c r="C29" s="125"/>
      <c r="D29" s="125"/>
      <c r="E29" s="125"/>
      <c r="F29" s="125"/>
      <c r="G29" s="125"/>
      <c r="H29" s="125"/>
      <c r="I29" s="125"/>
      <c r="J29" s="126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">
      <c r="A30" s="132"/>
      <c r="B30" s="124"/>
      <c r="C30" s="125"/>
      <c r="D30" s="125"/>
      <c r="E30" s="125"/>
      <c r="F30" s="125"/>
      <c r="G30" s="125"/>
      <c r="H30" s="125"/>
      <c r="I30" s="125"/>
      <c r="J30" s="126"/>
      <c r="L30" s="82"/>
      <c r="M30" s="82"/>
      <c r="N30" s="82"/>
      <c r="O30" s="82"/>
      <c r="P30" s="82"/>
      <c r="Q30" s="82"/>
      <c r="R30" s="82"/>
      <c r="S30" s="82"/>
      <c r="T30" s="82"/>
    </row>
    <row r="31" spans="1:20" x14ac:dyDescent="0.2">
      <c r="A31" s="132"/>
      <c r="B31" s="124"/>
      <c r="C31" s="125"/>
      <c r="D31" s="125"/>
      <c r="E31" s="125"/>
      <c r="F31" s="125"/>
      <c r="G31" s="125"/>
      <c r="H31" s="125"/>
      <c r="I31" s="125"/>
      <c r="J31" s="126"/>
      <c r="L31" s="82"/>
      <c r="M31" s="82"/>
      <c r="N31" s="82"/>
      <c r="O31" s="82"/>
      <c r="P31" s="82"/>
      <c r="Q31" s="82"/>
      <c r="R31" s="82"/>
      <c r="S31" s="82"/>
      <c r="T31" s="82"/>
    </row>
    <row r="32" spans="1:20" x14ac:dyDescent="0.2">
      <c r="A32" s="132"/>
      <c r="B32" s="124"/>
      <c r="C32" s="125"/>
      <c r="D32" s="125"/>
      <c r="E32" s="125"/>
      <c r="F32" s="125"/>
      <c r="G32" s="125"/>
      <c r="H32" s="125"/>
      <c r="I32" s="125"/>
      <c r="J32" s="126"/>
      <c r="L32" s="82"/>
      <c r="M32" s="82"/>
      <c r="N32" s="82"/>
      <c r="O32" s="82"/>
      <c r="P32" s="82"/>
      <c r="Q32" s="82"/>
      <c r="R32" s="82"/>
      <c r="S32" s="82"/>
      <c r="T32" s="82"/>
    </row>
    <row r="33" spans="1:20" x14ac:dyDescent="0.2">
      <c r="A33" s="132"/>
      <c r="B33" s="124"/>
      <c r="C33" s="125"/>
      <c r="D33" s="125"/>
      <c r="E33" s="125"/>
      <c r="F33" s="125"/>
      <c r="G33" s="125"/>
      <c r="H33" s="125"/>
      <c r="I33" s="125"/>
      <c r="J33" s="126"/>
      <c r="L33" s="82"/>
      <c r="M33" s="82"/>
      <c r="N33" s="82"/>
      <c r="O33" s="82"/>
      <c r="P33" s="82"/>
      <c r="Q33" s="82"/>
      <c r="R33" s="82"/>
      <c r="S33" s="82"/>
      <c r="T33" s="82"/>
    </row>
    <row r="34" spans="1:20" x14ac:dyDescent="0.2">
      <c r="A34" s="132"/>
      <c r="B34" s="124"/>
      <c r="C34" s="125"/>
      <c r="D34" s="125"/>
      <c r="E34" s="125"/>
      <c r="F34" s="125"/>
      <c r="G34" s="125"/>
      <c r="H34" s="125"/>
      <c r="I34" s="125"/>
      <c r="J34" s="126"/>
      <c r="L34" s="82"/>
      <c r="M34" s="82"/>
      <c r="N34" s="82"/>
      <c r="O34" s="82"/>
      <c r="P34" s="82"/>
      <c r="Q34" s="82"/>
      <c r="R34" s="82"/>
      <c r="S34" s="82"/>
      <c r="T34" s="82"/>
    </row>
    <row r="35" spans="1:20" x14ac:dyDescent="0.2">
      <c r="A35" s="132"/>
      <c r="B35" s="124"/>
      <c r="C35" s="125"/>
      <c r="D35" s="125"/>
      <c r="E35" s="125"/>
      <c r="F35" s="125"/>
      <c r="G35" s="125"/>
      <c r="H35" s="125"/>
      <c r="I35" s="125"/>
      <c r="J35" s="126"/>
    </row>
    <row r="36" spans="1:20" x14ac:dyDescent="0.2">
      <c r="A36" s="132"/>
      <c r="B36" s="124"/>
      <c r="C36" s="125"/>
      <c r="D36" s="125"/>
      <c r="E36" s="125"/>
      <c r="F36" s="125"/>
      <c r="G36" s="125"/>
      <c r="H36" s="125"/>
      <c r="I36" s="125"/>
      <c r="J36" s="126"/>
    </row>
    <row r="37" spans="1:20" x14ac:dyDescent="0.2">
      <c r="A37" s="132"/>
      <c r="B37" s="124"/>
      <c r="C37" s="125"/>
      <c r="D37" s="125"/>
      <c r="E37" s="125"/>
      <c r="F37" s="125"/>
      <c r="G37" s="125"/>
      <c r="H37" s="125"/>
      <c r="I37" s="125"/>
      <c r="J37" s="126"/>
    </row>
    <row r="38" spans="1:20" x14ac:dyDescent="0.2">
      <c r="A38" s="132"/>
      <c r="B38" s="124"/>
      <c r="C38" s="125"/>
      <c r="D38" s="125"/>
      <c r="E38" s="125"/>
      <c r="F38" s="125"/>
      <c r="G38" s="125"/>
      <c r="H38" s="125"/>
      <c r="I38" s="125"/>
      <c r="J38" s="126"/>
    </row>
    <row r="39" spans="1:20" x14ac:dyDescent="0.2">
      <c r="A39" s="132"/>
      <c r="B39" s="124"/>
      <c r="C39" s="125"/>
      <c r="D39" s="125"/>
      <c r="E39" s="125"/>
      <c r="F39" s="125"/>
      <c r="G39" s="125"/>
      <c r="H39" s="125"/>
      <c r="I39" s="125"/>
      <c r="J39" s="126"/>
    </row>
    <row r="40" spans="1:20" x14ac:dyDescent="0.2">
      <c r="A40" s="132"/>
      <c r="B40" s="124"/>
      <c r="C40" s="125"/>
      <c r="D40" s="125"/>
      <c r="E40" s="125"/>
      <c r="F40" s="125"/>
      <c r="G40" s="125"/>
      <c r="H40" s="125"/>
      <c r="I40" s="125"/>
      <c r="J40" s="126"/>
    </row>
    <row r="41" spans="1:20" x14ac:dyDescent="0.2">
      <c r="A41" s="132"/>
      <c r="B41" s="124"/>
      <c r="C41" s="125"/>
      <c r="D41" s="125"/>
      <c r="E41" s="125"/>
      <c r="F41" s="125"/>
      <c r="G41" s="125"/>
      <c r="H41" s="125"/>
      <c r="I41" s="125"/>
      <c r="J41" s="126"/>
    </row>
    <row r="42" spans="1:20" x14ac:dyDescent="0.2">
      <c r="A42" s="132"/>
      <c r="B42" s="124"/>
      <c r="C42" s="125"/>
      <c r="D42" s="125"/>
      <c r="E42" s="125"/>
      <c r="F42" s="125"/>
      <c r="G42" s="125"/>
      <c r="H42" s="125"/>
      <c r="I42" s="125"/>
      <c r="J42" s="126"/>
    </row>
    <row r="43" spans="1:20" x14ac:dyDescent="0.2">
      <c r="A43" s="132"/>
      <c r="B43" s="124"/>
      <c r="C43" s="125"/>
      <c r="D43" s="125"/>
      <c r="E43" s="125"/>
      <c r="F43" s="125"/>
      <c r="G43" s="125"/>
      <c r="H43" s="125"/>
      <c r="I43" s="125"/>
      <c r="J43" s="126"/>
    </row>
    <row r="44" spans="1:20" x14ac:dyDescent="0.2">
      <c r="A44" s="132"/>
      <c r="B44" s="124"/>
      <c r="C44" s="125"/>
      <c r="D44" s="125"/>
      <c r="E44" s="125"/>
      <c r="F44" s="125"/>
      <c r="G44" s="125"/>
      <c r="H44" s="125"/>
      <c r="I44" s="125"/>
      <c r="J44" s="126"/>
    </row>
    <row r="45" spans="1:20" x14ac:dyDescent="0.2">
      <c r="A45" s="132"/>
      <c r="B45" s="124"/>
      <c r="C45" s="125"/>
      <c r="D45" s="125"/>
      <c r="E45" s="125"/>
      <c r="F45" s="125"/>
      <c r="G45" s="125"/>
      <c r="H45" s="125"/>
      <c r="I45" s="125"/>
      <c r="J45" s="126"/>
    </row>
    <row r="46" spans="1:20" x14ac:dyDescent="0.2">
      <c r="A46" s="133"/>
      <c r="B46" s="127"/>
      <c r="C46" s="128"/>
      <c r="D46" s="128"/>
      <c r="E46" s="128"/>
      <c r="F46" s="128"/>
      <c r="G46" s="128"/>
      <c r="H46" s="128"/>
      <c r="I46" s="128"/>
      <c r="J46" s="129"/>
    </row>
    <row r="47" spans="1:20" x14ac:dyDescent="0.2">
      <c r="A47" s="131" t="s">
        <v>158</v>
      </c>
      <c r="B47" s="121"/>
      <c r="C47" s="122"/>
      <c r="D47" s="122"/>
      <c r="E47" s="122"/>
      <c r="F47" s="122"/>
      <c r="G47" s="122"/>
      <c r="H47" s="122"/>
      <c r="I47" s="122"/>
      <c r="J47" s="123"/>
    </row>
    <row r="48" spans="1:20" x14ac:dyDescent="0.2">
      <c r="A48" s="132"/>
      <c r="B48" s="124"/>
      <c r="C48" s="125"/>
      <c r="D48" s="125"/>
      <c r="E48" s="125"/>
      <c r="F48" s="125"/>
      <c r="G48" s="125"/>
      <c r="H48" s="125"/>
      <c r="I48" s="125"/>
      <c r="J48" s="126"/>
    </row>
    <row r="49" spans="1:20" x14ac:dyDescent="0.2">
      <c r="A49" s="132"/>
      <c r="B49" s="124"/>
      <c r="C49" s="125"/>
      <c r="D49" s="125"/>
      <c r="E49" s="125"/>
      <c r="F49" s="125"/>
      <c r="G49" s="125"/>
      <c r="H49" s="125"/>
      <c r="I49" s="125"/>
      <c r="J49" s="126"/>
    </row>
    <row r="50" spans="1:20" x14ac:dyDescent="0.2">
      <c r="A50" s="132"/>
      <c r="B50" s="124"/>
      <c r="C50" s="125"/>
      <c r="D50" s="125"/>
      <c r="E50" s="125"/>
      <c r="F50" s="125"/>
      <c r="G50" s="125"/>
      <c r="H50" s="125"/>
      <c r="I50" s="125"/>
      <c r="J50" s="126"/>
    </row>
    <row r="51" spans="1:20" x14ac:dyDescent="0.2">
      <c r="A51" s="132"/>
      <c r="B51" s="124"/>
      <c r="C51" s="125"/>
      <c r="D51" s="125"/>
      <c r="E51" s="125"/>
      <c r="F51" s="125"/>
      <c r="G51" s="125"/>
      <c r="H51" s="125"/>
      <c r="I51" s="125"/>
      <c r="J51" s="126"/>
    </row>
    <row r="52" spans="1:20" x14ac:dyDescent="0.2">
      <c r="A52" s="132"/>
      <c r="B52" s="124"/>
      <c r="C52" s="125"/>
      <c r="D52" s="125"/>
      <c r="E52" s="125"/>
      <c r="F52" s="125"/>
      <c r="G52" s="125"/>
      <c r="H52" s="125"/>
      <c r="I52" s="125"/>
      <c r="J52" s="126"/>
    </row>
    <row r="53" spans="1:20" x14ac:dyDescent="0.2">
      <c r="A53" s="132"/>
      <c r="B53" s="124"/>
      <c r="C53" s="125"/>
      <c r="D53" s="125"/>
      <c r="E53" s="125"/>
      <c r="F53" s="125"/>
      <c r="G53" s="125"/>
      <c r="H53" s="125"/>
      <c r="I53" s="125"/>
      <c r="J53" s="126"/>
    </row>
    <row r="54" spans="1:20" x14ac:dyDescent="0.2">
      <c r="A54" s="132"/>
      <c r="B54" s="124"/>
      <c r="C54" s="125"/>
      <c r="D54" s="125"/>
      <c r="E54" s="125"/>
      <c r="F54" s="125"/>
      <c r="G54" s="125"/>
      <c r="H54" s="125"/>
      <c r="I54" s="125"/>
      <c r="J54" s="126"/>
    </row>
    <row r="55" spans="1:20" x14ac:dyDescent="0.2">
      <c r="A55" s="132"/>
      <c r="B55" s="124"/>
      <c r="C55" s="125"/>
      <c r="D55" s="125"/>
      <c r="E55" s="125"/>
      <c r="F55" s="125"/>
      <c r="G55" s="125"/>
      <c r="H55" s="125"/>
      <c r="I55" s="125"/>
      <c r="J55" s="126"/>
    </row>
    <row r="56" spans="1:20" x14ac:dyDescent="0.2">
      <c r="A56" s="132"/>
      <c r="B56" s="124"/>
      <c r="C56" s="125"/>
      <c r="D56" s="125"/>
      <c r="E56" s="125"/>
      <c r="F56" s="125"/>
      <c r="G56" s="125"/>
      <c r="H56" s="125"/>
      <c r="I56" s="125"/>
      <c r="J56" s="126"/>
    </row>
    <row r="57" spans="1:20" x14ac:dyDescent="0.2">
      <c r="A57" s="132"/>
      <c r="B57" s="124"/>
      <c r="C57" s="125"/>
      <c r="D57" s="125"/>
      <c r="E57" s="125"/>
      <c r="F57" s="125"/>
      <c r="G57" s="125"/>
      <c r="H57" s="125"/>
      <c r="I57" s="125"/>
      <c r="J57" s="126"/>
    </row>
    <row r="58" spans="1:20" x14ac:dyDescent="0.2">
      <c r="A58" s="132"/>
      <c r="B58" s="124"/>
      <c r="C58" s="125"/>
      <c r="D58" s="125"/>
      <c r="E58" s="125"/>
      <c r="F58" s="125"/>
      <c r="G58" s="125"/>
      <c r="H58" s="125"/>
      <c r="I58" s="125"/>
      <c r="J58" s="126"/>
    </row>
    <row r="59" spans="1:20" x14ac:dyDescent="0.2">
      <c r="A59" s="132"/>
      <c r="B59" s="124"/>
      <c r="C59" s="125"/>
      <c r="D59" s="125"/>
      <c r="E59" s="125"/>
      <c r="F59" s="125"/>
      <c r="G59" s="125"/>
      <c r="H59" s="125"/>
      <c r="I59" s="125"/>
      <c r="J59" s="126"/>
    </row>
    <row r="60" spans="1:20" x14ac:dyDescent="0.2">
      <c r="A60" s="132"/>
      <c r="B60" s="124"/>
      <c r="C60" s="125"/>
      <c r="D60" s="125"/>
      <c r="E60" s="125"/>
      <c r="F60" s="125"/>
      <c r="G60" s="125"/>
      <c r="H60" s="125"/>
      <c r="I60" s="125"/>
      <c r="J60" s="126"/>
    </row>
    <row r="61" spans="1:20" x14ac:dyDescent="0.2">
      <c r="A61" s="132"/>
      <c r="B61" s="124"/>
      <c r="C61" s="125"/>
      <c r="D61" s="125"/>
      <c r="E61" s="125"/>
      <c r="F61" s="125"/>
      <c r="G61" s="125"/>
      <c r="H61" s="125"/>
      <c r="I61" s="125"/>
      <c r="J61" s="126"/>
    </row>
    <row r="62" spans="1:20" x14ac:dyDescent="0.2">
      <c r="A62" s="132"/>
      <c r="B62" s="124"/>
      <c r="C62" s="125"/>
      <c r="D62" s="125"/>
      <c r="E62" s="125"/>
      <c r="F62" s="125"/>
      <c r="G62" s="125"/>
      <c r="H62" s="125"/>
      <c r="I62" s="125"/>
      <c r="J62" s="126"/>
    </row>
    <row r="63" spans="1:20" x14ac:dyDescent="0.2">
      <c r="A63" s="132"/>
      <c r="B63" s="124"/>
      <c r="C63" s="125"/>
      <c r="D63" s="125"/>
      <c r="E63" s="125"/>
      <c r="F63" s="125"/>
      <c r="G63" s="125"/>
      <c r="H63" s="125"/>
      <c r="I63" s="125"/>
      <c r="J63" s="126"/>
    </row>
    <row r="64" spans="1:20" x14ac:dyDescent="0.2">
      <c r="A64" s="103" t="s">
        <v>156</v>
      </c>
      <c r="B64" s="103"/>
      <c r="C64" s="103"/>
      <c r="D64" s="103"/>
      <c r="E64" s="103"/>
      <c r="F64" s="103"/>
      <c r="G64" s="103"/>
      <c r="H64" s="103"/>
      <c r="I64" s="103"/>
      <c r="J64" s="103"/>
      <c r="L64" s="82" t="s">
        <v>188</v>
      </c>
      <c r="M64" s="82"/>
      <c r="N64" s="82"/>
      <c r="O64" s="82"/>
      <c r="P64" s="82"/>
      <c r="Q64" s="82"/>
      <c r="R64" s="82"/>
      <c r="S64" s="82"/>
      <c r="T64" s="82"/>
    </row>
    <row r="65" spans="1:20" ht="12" customHeight="1" x14ac:dyDescent="0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L65" s="82"/>
      <c r="M65" s="82"/>
      <c r="N65" s="82"/>
      <c r="O65" s="82"/>
      <c r="P65" s="82"/>
      <c r="Q65" s="82"/>
      <c r="R65" s="82"/>
      <c r="S65" s="82"/>
      <c r="T65" s="82"/>
    </row>
    <row r="66" spans="1:20" x14ac:dyDescent="0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L66" s="82"/>
      <c r="M66" s="82"/>
      <c r="N66" s="82"/>
      <c r="O66" s="82"/>
      <c r="P66" s="82"/>
      <c r="Q66" s="82"/>
      <c r="R66" s="82"/>
      <c r="S66" s="82"/>
      <c r="T66" s="82"/>
    </row>
    <row r="67" spans="1:20" x14ac:dyDescent="0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L67" s="82"/>
      <c r="M67" s="82"/>
      <c r="N67" s="82"/>
      <c r="O67" s="82"/>
      <c r="P67" s="82"/>
      <c r="Q67" s="82"/>
      <c r="R67" s="82"/>
      <c r="S67" s="82"/>
      <c r="T67" s="82"/>
    </row>
    <row r="68" spans="1:20" x14ac:dyDescent="0.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L68" s="82"/>
      <c r="M68" s="82"/>
      <c r="N68" s="82"/>
      <c r="O68" s="82"/>
      <c r="P68" s="82"/>
      <c r="Q68" s="82"/>
      <c r="R68" s="82"/>
      <c r="S68" s="82"/>
      <c r="T68" s="82"/>
    </row>
    <row r="69" spans="1:20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L69" s="82"/>
      <c r="M69" s="82"/>
      <c r="N69" s="82"/>
      <c r="O69" s="82"/>
      <c r="P69" s="82"/>
      <c r="Q69" s="82"/>
      <c r="R69" s="82"/>
      <c r="S69" s="82"/>
      <c r="T69" s="82"/>
    </row>
    <row r="70" spans="1:20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L70" s="82"/>
      <c r="M70" s="82"/>
      <c r="N70" s="82"/>
      <c r="O70" s="82"/>
      <c r="P70" s="82"/>
      <c r="Q70" s="82"/>
      <c r="R70" s="82"/>
      <c r="S70" s="82"/>
      <c r="T70" s="82"/>
    </row>
    <row r="71" spans="1:20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L71" s="82"/>
      <c r="M71" s="82"/>
      <c r="N71" s="82"/>
      <c r="O71" s="82"/>
      <c r="P71" s="82"/>
      <c r="Q71" s="82"/>
      <c r="R71" s="82"/>
      <c r="S71" s="82"/>
      <c r="T71" s="82"/>
    </row>
    <row r="72" spans="1:20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20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</row>
    <row r="74" spans="1:20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</row>
    <row r="75" spans="1:20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</row>
    <row r="76" spans="1:20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</row>
    <row r="77" spans="1:20" x14ac:dyDescent="0.2">
      <c r="A77" s="102"/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20" x14ac:dyDescent="0.2">
      <c r="A78" s="102"/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20" x14ac:dyDescent="0.2">
      <c r="A79" s="102"/>
      <c r="B79" s="102"/>
      <c r="C79" s="102"/>
      <c r="D79" s="102"/>
      <c r="E79" s="102"/>
      <c r="F79" s="102"/>
      <c r="G79" s="102"/>
      <c r="H79" s="102"/>
      <c r="I79" s="102"/>
      <c r="J79" s="102"/>
    </row>
    <row r="80" spans="1:20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</row>
    <row r="81" spans="1:20" x14ac:dyDescent="0.2">
      <c r="A81" s="103" t="s">
        <v>189</v>
      </c>
      <c r="B81" s="103"/>
      <c r="C81" s="103"/>
      <c r="D81" s="103"/>
      <c r="E81" s="103"/>
      <c r="F81" s="103"/>
      <c r="G81" s="103"/>
      <c r="H81" s="103"/>
      <c r="I81" s="103"/>
      <c r="J81" s="103"/>
      <c r="L81" s="82" t="s">
        <v>192</v>
      </c>
      <c r="M81" s="82"/>
      <c r="N81" s="82"/>
      <c r="O81" s="82"/>
      <c r="P81" s="82"/>
      <c r="Q81" s="82"/>
      <c r="R81" s="82"/>
      <c r="S81" s="82"/>
      <c r="T81" s="82"/>
    </row>
    <row r="82" spans="1:20" ht="12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L82" s="82"/>
      <c r="M82" s="82"/>
      <c r="N82" s="82"/>
      <c r="O82" s="82"/>
      <c r="P82" s="82"/>
      <c r="Q82" s="82"/>
      <c r="R82" s="82"/>
      <c r="S82" s="82"/>
      <c r="T82" s="82"/>
    </row>
    <row r="83" spans="1:20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L83" s="82"/>
      <c r="M83" s="82"/>
      <c r="N83" s="82"/>
      <c r="O83" s="82"/>
      <c r="P83" s="82"/>
      <c r="Q83" s="82"/>
      <c r="R83" s="82"/>
      <c r="S83" s="82"/>
      <c r="T83" s="82"/>
    </row>
    <row r="84" spans="1:20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L84" s="82"/>
      <c r="M84" s="82"/>
      <c r="N84" s="82"/>
      <c r="O84" s="82"/>
      <c r="P84" s="82"/>
      <c r="Q84" s="82"/>
      <c r="R84" s="82"/>
      <c r="S84" s="82"/>
      <c r="T84" s="82"/>
    </row>
    <row r="85" spans="1:20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L85" s="82"/>
      <c r="M85" s="82"/>
      <c r="N85" s="82"/>
      <c r="O85" s="82"/>
      <c r="P85" s="82"/>
      <c r="Q85" s="82"/>
      <c r="R85" s="82"/>
      <c r="S85" s="82"/>
      <c r="T85" s="82"/>
    </row>
    <row r="86" spans="1:20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L86" s="82"/>
      <c r="M86" s="82"/>
      <c r="N86" s="82"/>
      <c r="O86" s="82"/>
      <c r="P86" s="82"/>
      <c r="Q86" s="82"/>
      <c r="R86" s="82"/>
      <c r="S86" s="82"/>
      <c r="T86" s="82"/>
    </row>
    <row r="87" spans="1:20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L87" s="82"/>
      <c r="M87" s="82"/>
      <c r="N87" s="82"/>
      <c r="O87" s="82"/>
      <c r="P87" s="82"/>
      <c r="Q87" s="82"/>
      <c r="R87" s="82"/>
      <c r="S87" s="82"/>
      <c r="T87" s="82"/>
    </row>
    <row r="88" spans="1:20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L88" s="82"/>
      <c r="M88" s="82"/>
      <c r="N88" s="82"/>
      <c r="O88" s="82"/>
      <c r="P88" s="82"/>
      <c r="Q88" s="82"/>
      <c r="R88" s="82"/>
      <c r="S88" s="82"/>
      <c r="T88" s="82"/>
    </row>
    <row r="89" spans="1:20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20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20" x14ac:dyDescent="0.2">
      <c r="A91" s="103" t="s">
        <v>190</v>
      </c>
      <c r="B91" s="103"/>
      <c r="C91" s="103"/>
      <c r="D91" s="103"/>
      <c r="E91" s="103"/>
      <c r="F91" s="103"/>
      <c r="G91" s="103"/>
      <c r="H91" s="103"/>
      <c r="I91" s="103"/>
      <c r="J91" s="103"/>
      <c r="L91" s="82" t="s">
        <v>193</v>
      </c>
      <c r="M91" s="82"/>
      <c r="N91" s="82"/>
      <c r="O91" s="82"/>
      <c r="P91" s="82"/>
      <c r="Q91" s="82"/>
      <c r="R91" s="82"/>
      <c r="S91" s="82"/>
      <c r="T91" s="82"/>
    </row>
    <row r="92" spans="1:20" ht="12" customHeight="1" x14ac:dyDescent="0.2">
      <c r="A92" s="109" t="s">
        <v>159</v>
      </c>
      <c r="B92" s="112"/>
      <c r="C92" s="113"/>
      <c r="D92" s="113"/>
      <c r="E92" s="113"/>
      <c r="F92" s="113"/>
      <c r="G92" s="113"/>
      <c r="H92" s="113"/>
      <c r="I92" s="113"/>
      <c r="J92" s="114"/>
      <c r="L92" s="82"/>
      <c r="M92" s="82"/>
      <c r="N92" s="82"/>
      <c r="O92" s="82"/>
      <c r="P92" s="82"/>
      <c r="Q92" s="82"/>
      <c r="R92" s="82"/>
      <c r="S92" s="82"/>
      <c r="T92" s="82"/>
    </row>
    <row r="93" spans="1:20" x14ac:dyDescent="0.2">
      <c r="A93" s="110"/>
      <c r="B93" s="115"/>
      <c r="C93" s="116"/>
      <c r="D93" s="116"/>
      <c r="E93" s="116"/>
      <c r="F93" s="116"/>
      <c r="G93" s="116"/>
      <c r="H93" s="116"/>
      <c r="I93" s="116"/>
      <c r="J93" s="117"/>
      <c r="L93" s="82"/>
      <c r="M93" s="82"/>
      <c r="N93" s="82"/>
      <c r="O93" s="82"/>
      <c r="P93" s="82"/>
      <c r="Q93" s="82"/>
      <c r="R93" s="82"/>
      <c r="S93" s="82"/>
      <c r="T93" s="82"/>
    </row>
    <row r="94" spans="1:20" x14ac:dyDescent="0.2">
      <c r="A94" s="110"/>
      <c r="B94" s="115"/>
      <c r="C94" s="116"/>
      <c r="D94" s="116"/>
      <c r="E94" s="116"/>
      <c r="F94" s="116"/>
      <c r="G94" s="116"/>
      <c r="H94" s="116"/>
      <c r="I94" s="116"/>
      <c r="J94" s="117"/>
      <c r="L94" s="82"/>
      <c r="M94" s="82"/>
      <c r="N94" s="82"/>
      <c r="O94" s="82"/>
      <c r="P94" s="82"/>
      <c r="Q94" s="82"/>
      <c r="R94" s="82"/>
      <c r="S94" s="82"/>
      <c r="T94" s="82"/>
    </row>
    <row r="95" spans="1:20" x14ac:dyDescent="0.2">
      <c r="A95" s="110"/>
      <c r="B95" s="115"/>
      <c r="C95" s="116"/>
      <c r="D95" s="116"/>
      <c r="E95" s="116"/>
      <c r="F95" s="116"/>
      <c r="G95" s="116"/>
      <c r="H95" s="116"/>
      <c r="I95" s="116"/>
      <c r="J95" s="117"/>
      <c r="L95" s="82"/>
      <c r="M95" s="82"/>
      <c r="N95" s="82"/>
      <c r="O95" s="82"/>
      <c r="P95" s="82"/>
      <c r="Q95" s="82"/>
      <c r="R95" s="82"/>
      <c r="S95" s="82"/>
      <c r="T95" s="82"/>
    </row>
    <row r="96" spans="1:20" x14ac:dyDescent="0.2">
      <c r="A96" s="110"/>
      <c r="B96" s="115"/>
      <c r="C96" s="116"/>
      <c r="D96" s="116"/>
      <c r="E96" s="116"/>
      <c r="F96" s="116"/>
      <c r="G96" s="116"/>
      <c r="H96" s="116"/>
      <c r="I96" s="116"/>
      <c r="J96" s="117"/>
      <c r="L96" s="82"/>
      <c r="M96" s="82"/>
      <c r="N96" s="82"/>
      <c r="O96" s="82"/>
      <c r="P96" s="82"/>
      <c r="Q96" s="82"/>
      <c r="R96" s="82"/>
      <c r="S96" s="82"/>
      <c r="T96" s="82"/>
    </row>
    <row r="97" spans="1:21" x14ac:dyDescent="0.2">
      <c r="A97" s="110"/>
      <c r="B97" s="115"/>
      <c r="C97" s="116"/>
      <c r="D97" s="116"/>
      <c r="E97" s="116"/>
      <c r="F97" s="116"/>
      <c r="G97" s="116"/>
      <c r="H97" s="116"/>
      <c r="I97" s="116"/>
      <c r="J97" s="117"/>
      <c r="L97" s="82"/>
      <c r="M97" s="82"/>
      <c r="N97" s="82"/>
      <c r="O97" s="82"/>
      <c r="P97" s="82"/>
      <c r="Q97" s="82"/>
      <c r="R97" s="82"/>
      <c r="S97" s="82"/>
      <c r="T97" s="82"/>
    </row>
    <row r="98" spans="1:21" x14ac:dyDescent="0.2">
      <c r="A98" s="111"/>
      <c r="B98" s="118"/>
      <c r="C98" s="119"/>
      <c r="D98" s="119"/>
      <c r="E98" s="119"/>
      <c r="F98" s="119"/>
      <c r="G98" s="119"/>
      <c r="H98" s="119"/>
      <c r="I98" s="119"/>
      <c r="J98" s="120"/>
      <c r="L98" s="82"/>
      <c r="M98" s="82"/>
      <c r="N98" s="82"/>
      <c r="O98" s="82"/>
      <c r="P98" s="82"/>
      <c r="Q98" s="82"/>
      <c r="R98" s="82"/>
      <c r="S98" s="82"/>
      <c r="T98" s="82"/>
    </row>
    <row r="99" spans="1:21" x14ac:dyDescent="0.2">
      <c r="A99" s="109" t="s">
        <v>160</v>
      </c>
      <c r="B99" s="121"/>
      <c r="C99" s="122"/>
      <c r="D99" s="122"/>
      <c r="E99" s="122"/>
      <c r="F99" s="122"/>
      <c r="G99" s="122"/>
      <c r="H99" s="122"/>
      <c r="I99" s="122"/>
      <c r="J99" s="123"/>
    </row>
    <row r="100" spans="1:21" x14ac:dyDescent="0.2">
      <c r="A100" s="110"/>
      <c r="B100" s="124"/>
      <c r="C100" s="125"/>
      <c r="D100" s="125"/>
      <c r="E100" s="125"/>
      <c r="F100" s="125"/>
      <c r="G100" s="125"/>
      <c r="H100" s="125"/>
      <c r="I100" s="125"/>
      <c r="J100" s="126"/>
    </row>
    <row r="101" spans="1:21" x14ac:dyDescent="0.2">
      <c r="A101" s="110"/>
      <c r="B101" s="124"/>
      <c r="C101" s="125"/>
      <c r="D101" s="125"/>
      <c r="E101" s="125"/>
      <c r="F101" s="125"/>
      <c r="G101" s="125"/>
      <c r="H101" s="125"/>
      <c r="I101" s="125"/>
      <c r="J101" s="126"/>
    </row>
    <row r="102" spans="1:21" x14ac:dyDescent="0.2">
      <c r="A102" s="110"/>
      <c r="B102" s="124"/>
      <c r="C102" s="125"/>
      <c r="D102" s="125"/>
      <c r="E102" s="125"/>
      <c r="F102" s="125"/>
      <c r="G102" s="125"/>
      <c r="H102" s="125"/>
      <c r="I102" s="125"/>
      <c r="J102" s="126"/>
    </row>
    <row r="103" spans="1:21" x14ac:dyDescent="0.2">
      <c r="A103" s="110"/>
      <c r="B103" s="124"/>
      <c r="C103" s="125"/>
      <c r="D103" s="125"/>
      <c r="E103" s="125"/>
      <c r="F103" s="125"/>
      <c r="G103" s="125"/>
      <c r="H103" s="125"/>
      <c r="I103" s="125"/>
      <c r="J103" s="126"/>
    </row>
    <row r="104" spans="1:21" x14ac:dyDescent="0.2">
      <c r="A104" s="111"/>
      <c r="B104" s="127"/>
      <c r="C104" s="128"/>
      <c r="D104" s="128"/>
      <c r="E104" s="128"/>
      <c r="F104" s="128"/>
      <c r="G104" s="128"/>
      <c r="H104" s="128"/>
      <c r="I104" s="128"/>
      <c r="J104" s="129"/>
    </row>
    <row r="105" spans="1:21" ht="12" customHeight="1" x14ac:dyDescent="0.2">
      <c r="A105" s="103" t="s">
        <v>191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L105" s="82" t="s">
        <v>194</v>
      </c>
      <c r="M105" s="82"/>
      <c r="N105" s="82"/>
      <c r="O105" s="82"/>
      <c r="P105" s="82"/>
      <c r="Q105" s="82"/>
      <c r="R105" s="82"/>
      <c r="S105" s="82"/>
      <c r="T105" s="82"/>
      <c r="U105" s="71"/>
    </row>
    <row r="106" spans="1:21" ht="12" customHeight="1" x14ac:dyDescent="0.2">
      <c r="A106" s="103" t="s">
        <v>28</v>
      </c>
      <c r="B106" s="103"/>
      <c r="C106" s="103"/>
      <c r="D106" s="103" t="s">
        <v>29</v>
      </c>
      <c r="E106" s="103"/>
      <c r="F106" s="103"/>
      <c r="G106" s="103"/>
      <c r="H106" s="103"/>
      <c r="I106" s="103"/>
      <c r="J106" s="103"/>
      <c r="L106" s="82"/>
      <c r="M106" s="82"/>
      <c r="N106" s="82"/>
      <c r="O106" s="82"/>
      <c r="P106" s="82"/>
      <c r="Q106" s="82"/>
      <c r="R106" s="82"/>
      <c r="S106" s="82"/>
      <c r="T106" s="82"/>
      <c r="U106" s="71"/>
    </row>
    <row r="107" spans="1:21" ht="44.2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L107" s="82"/>
      <c r="M107" s="82"/>
      <c r="N107" s="82"/>
      <c r="O107" s="82"/>
      <c r="P107" s="82"/>
      <c r="Q107" s="82"/>
      <c r="R107" s="82"/>
      <c r="S107" s="82"/>
      <c r="T107" s="82"/>
      <c r="U107" s="71"/>
    </row>
    <row r="108" spans="1:21" ht="44.2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L108" s="82"/>
      <c r="M108" s="82"/>
      <c r="N108" s="82"/>
      <c r="O108" s="82"/>
      <c r="P108" s="82"/>
      <c r="Q108" s="82"/>
      <c r="R108" s="82"/>
      <c r="S108" s="82"/>
      <c r="T108" s="82"/>
      <c r="U108" s="71"/>
    </row>
    <row r="109" spans="1:21" ht="44.2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L109" s="82"/>
      <c r="M109" s="82"/>
      <c r="N109" s="82"/>
      <c r="O109" s="82"/>
      <c r="P109" s="82"/>
      <c r="Q109" s="82"/>
      <c r="R109" s="82"/>
      <c r="S109" s="82"/>
      <c r="T109" s="82"/>
      <c r="U109" s="71"/>
    </row>
    <row r="110" spans="1:21" ht="44.2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L110" s="70"/>
      <c r="M110" s="70"/>
      <c r="N110" s="70"/>
      <c r="O110" s="70"/>
      <c r="P110" s="70"/>
      <c r="Q110" s="70"/>
      <c r="R110" s="70"/>
      <c r="S110" s="70"/>
      <c r="T110" s="70"/>
      <c r="U110" s="71"/>
    </row>
    <row r="111" spans="1:21" ht="44.25" customHeight="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L111" s="70"/>
      <c r="M111" s="70"/>
      <c r="N111" s="70"/>
      <c r="O111" s="70"/>
      <c r="P111" s="70"/>
      <c r="Q111" s="70"/>
      <c r="R111" s="70"/>
      <c r="S111" s="70"/>
      <c r="T111" s="70"/>
      <c r="U111" s="71"/>
    </row>
    <row r="112" spans="1:21" x14ac:dyDescent="0.2">
      <c r="L112" s="70"/>
      <c r="M112" s="70"/>
      <c r="N112" s="70"/>
      <c r="O112" s="70"/>
      <c r="P112" s="70"/>
      <c r="Q112" s="70"/>
      <c r="R112" s="70"/>
      <c r="S112" s="70"/>
      <c r="T112" s="70"/>
      <c r="U112" s="71"/>
    </row>
    <row r="113" spans="12:21" x14ac:dyDescent="0.2"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2:21" x14ac:dyDescent="0.2"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2:21" x14ac:dyDescent="0.2"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2:21" x14ac:dyDescent="0.2"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2:21" x14ac:dyDescent="0.2"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2:21" x14ac:dyDescent="0.2"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2:21" x14ac:dyDescent="0.2"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</sheetData>
  <mergeCells count="36">
    <mergeCell ref="A108:C108"/>
    <mergeCell ref="D108:J108"/>
    <mergeCell ref="A109:C109"/>
    <mergeCell ref="D109:J109"/>
    <mergeCell ref="A107:C107"/>
    <mergeCell ref="D107:J107"/>
    <mergeCell ref="A110:C110"/>
    <mergeCell ref="D110:J110"/>
    <mergeCell ref="A111:C111"/>
    <mergeCell ref="D111:J111"/>
    <mergeCell ref="A1:J1"/>
    <mergeCell ref="A2:J26"/>
    <mergeCell ref="A64:J64"/>
    <mergeCell ref="A65:J80"/>
    <mergeCell ref="A81:J81"/>
    <mergeCell ref="A27:J27"/>
    <mergeCell ref="A28:A46"/>
    <mergeCell ref="A47:A63"/>
    <mergeCell ref="B28:J46"/>
    <mergeCell ref="B47:J63"/>
    <mergeCell ref="A82:J90"/>
    <mergeCell ref="A91:J91"/>
    <mergeCell ref="A105:J105"/>
    <mergeCell ref="A106:C106"/>
    <mergeCell ref="D106:J106"/>
    <mergeCell ref="A92:A98"/>
    <mergeCell ref="A99:A104"/>
    <mergeCell ref="B92:J98"/>
    <mergeCell ref="B99:J104"/>
    <mergeCell ref="L91:T98"/>
    <mergeCell ref="L105:T109"/>
    <mergeCell ref="L1:T1"/>
    <mergeCell ref="L2:T9"/>
    <mergeCell ref="L27:T34"/>
    <mergeCell ref="L64:T71"/>
    <mergeCell ref="L81:T88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B1" zoomScaleNormal="100" zoomScalePageLayoutView="90" workbookViewId="0">
      <selection activeCell="L1" sqref="L1:T7"/>
    </sheetView>
  </sheetViews>
  <sheetFormatPr defaultColWidth="9.140625" defaultRowHeight="12" x14ac:dyDescent="0.2"/>
  <cols>
    <col min="1" max="16384" width="9.140625" style="1"/>
  </cols>
  <sheetData>
    <row r="1" spans="1:21" x14ac:dyDescent="0.2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L1" s="134" t="s">
        <v>181</v>
      </c>
      <c r="M1" s="135"/>
      <c r="N1" s="135"/>
      <c r="O1" s="135"/>
      <c r="P1" s="135"/>
      <c r="Q1" s="135"/>
      <c r="R1" s="135"/>
      <c r="S1" s="135"/>
      <c r="T1" s="136"/>
    </row>
    <row r="2" spans="1:21" ht="12" customHeight="1" x14ac:dyDescent="0.2">
      <c r="A2" s="103" t="s">
        <v>35</v>
      </c>
      <c r="B2" s="103"/>
      <c r="C2" s="103" t="s">
        <v>36</v>
      </c>
      <c r="D2" s="103"/>
      <c r="E2" s="103"/>
      <c r="F2" s="103"/>
      <c r="G2" s="12" t="s">
        <v>31</v>
      </c>
      <c r="H2" s="12" t="s">
        <v>32</v>
      </c>
      <c r="I2" s="12" t="s">
        <v>34</v>
      </c>
      <c r="J2" s="12" t="s">
        <v>33</v>
      </c>
      <c r="L2" s="82" t="s">
        <v>195</v>
      </c>
      <c r="M2" s="137"/>
      <c r="N2" s="137"/>
      <c r="O2" s="137"/>
      <c r="P2" s="137"/>
      <c r="Q2" s="137"/>
      <c r="R2" s="137"/>
      <c r="S2" s="137"/>
      <c r="T2" s="137"/>
      <c r="U2" s="11"/>
    </row>
    <row r="3" spans="1:21" ht="48.75" customHeight="1" x14ac:dyDescent="0.2">
      <c r="A3" s="138"/>
      <c r="B3" s="138"/>
      <c r="C3" s="138"/>
      <c r="D3" s="138"/>
      <c r="E3" s="138"/>
      <c r="F3" s="138"/>
      <c r="G3" s="64"/>
      <c r="H3" s="64"/>
      <c r="I3" s="64"/>
      <c r="J3" s="13">
        <f>SUM(G3:I3)</f>
        <v>0</v>
      </c>
      <c r="L3" s="137"/>
      <c r="M3" s="137"/>
      <c r="N3" s="137"/>
      <c r="O3" s="137"/>
      <c r="P3" s="137"/>
      <c r="Q3" s="137"/>
      <c r="R3" s="137"/>
      <c r="S3" s="137"/>
      <c r="T3" s="137"/>
      <c r="U3" s="11"/>
    </row>
    <row r="4" spans="1:21" ht="48.75" customHeight="1" x14ac:dyDescent="0.2">
      <c r="A4" s="138"/>
      <c r="B4" s="138"/>
      <c r="C4" s="138"/>
      <c r="D4" s="138"/>
      <c r="E4" s="138"/>
      <c r="F4" s="138"/>
      <c r="G4" s="64"/>
      <c r="H4" s="64"/>
      <c r="I4" s="64"/>
      <c r="J4" s="13">
        <f t="shared" ref="J4:J9" si="0">SUM(G4:I4)</f>
        <v>0</v>
      </c>
      <c r="L4" s="137"/>
      <c r="M4" s="137"/>
      <c r="N4" s="137"/>
      <c r="O4" s="137"/>
      <c r="P4" s="137"/>
      <c r="Q4" s="137"/>
      <c r="R4" s="137"/>
      <c r="S4" s="137"/>
      <c r="T4" s="137"/>
      <c r="U4" s="11"/>
    </row>
    <row r="5" spans="1:21" ht="48.75" customHeight="1" x14ac:dyDescent="0.2">
      <c r="A5" s="138"/>
      <c r="B5" s="138"/>
      <c r="C5" s="138"/>
      <c r="D5" s="138"/>
      <c r="E5" s="138"/>
      <c r="F5" s="138"/>
      <c r="G5" s="64"/>
      <c r="H5" s="64"/>
      <c r="I5" s="64"/>
      <c r="J5" s="13">
        <f t="shared" si="0"/>
        <v>0</v>
      </c>
      <c r="L5" s="137"/>
      <c r="M5" s="137"/>
      <c r="N5" s="137"/>
      <c r="O5" s="137"/>
      <c r="P5" s="137"/>
      <c r="Q5" s="137"/>
      <c r="R5" s="137"/>
      <c r="S5" s="137"/>
      <c r="T5" s="137"/>
      <c r="U5" s="11"/>
    </row>
    <row r="6" spans="1:21" ht="48.75" customHeight="1" x14ac:dyDescent="0.2">
      <c r="A6" s="138"/>
      <c r="B6" s="138"/>
      <c r="C6" s="138"/>
      <c r="D6" s="138"/>
      <c r="E6" s="138"/>
      <c r="F6" s="138"/>
      <c r="G6" s="64"/>
      <c r="H6" s="64"/>
      <c r="I6" s="64"/>
      <c r="J6" s="13">
        <f t="shared" si="0"/>
        <v>0</v>
      </c>
      <c r="L6" s="137"/>
      <c r="M6" s="137"/>
      <c r="N6" s="137"/>
      <c r="O6" s="137"/>
      <c r="P6" s="137"/>
      <c r="Q6" s="137"/>
      <c r="R6" s="137"/>
      <c r="S6" s="137"/>
      <c r="T6" s="137"/>
      <c r="U6" s="11"/>
    </row>
    <row r="7" spans="1:21" ht="48.75" customHeight="1" x14ac:dyDescent="0.2">
      <c r="A7" s="138"/>
      <c r="B7" s="138"/>
      <c r="C7" s="138"/>
      <c r="D7" s="138"/>
      <c r="E7" s="138"/>
      <c r="F7" s="138"/>
      <c r="G7" s="64"/>
      <c r="H7" s="64"/>
      <c r="I7" s="64"/>
      <c r="J7" s="13">
        <f t="shared" si="0"/>
        <v>0</v>
      </c>
      <c r="L7" s="137"/>
      <c r="M7" s="137"/>
      <c r="N7" s="137"/>
      <c r="O7" s="137"/>
      <c r="P7" s="137"/>
      <c r="Q7" s="137"/>
      <c r="R7" s="137"/>
      <c r="S7" s="137"/>
      <c r="T7" s="137"/>
      <c r="U7" s="11"/>
    </row>
    <row r="8" spans="1:21" ht="48.75" customHeight="1" x14ac:dyDescent="0.2">
      <c r="A8" s="138"/>
      <c r="B8" s="138"/>
      <c r="C8" s="138"/>
      <c r="D8" s="138"/>
      <c r="E8" s="138"/>
      <c r="F8" s="138"/>
      <c r="G8" s="64"/>
      <c r="H8" s="64"/>
      <c r="I8" s="64"/>
      <c r="J8" s="13">
        <f t="shared" si="0"/>
        <v>0</v>
      </c>
      <c r="L8" s="70"/>
      <c r="M8" s="70"/>
      <c r="N8" s="70"/>
      <c r="O8" s="70"/>
      <c r="P8" s="70"/>
      <c r="Q8" s="70"/>
      <c r="R8" s="70"/>
      <c r="S8" s="70"/>
      <c r="T8" s="70"/>
      <c r="U8" s="11"/>
    </row>
    <row r="9" spans="1:21" ht="48.75" customHeight="1" x14ac:dyDescent="0.2">
      <c r="A9" s="138"/>
      <c r="B9" s="138"/>
      <c r="C9" s="138"/>
      <c r="D9" s="138"/>
      <c r="E9" s="138"/>
      <c r="F9" s="138"/>
      <c r="G9" s="64"/>
      <c r="H9" s="64"/>
      <c r="I9" s="64"/>
      <c r="J9" s="13">
        <f t="shared" si="0"/>
        <v>0</v>
      </c>
      <c r="L9" s="70"/>
      <c r="M9" s="70"/>
      <c r="N9" s="70"/>
      <c r="O9" s="70"/>
      <c r="P9" s="70"/>
      <c r="Q9" s="70"/>
      <c r="R9" s="70"/>
      <c r="S9" s="70"/>
      <c r="T9" s="70"/>
      <c r="U9" s="11"/>
    </row>
    <row r="10" spans="1:21" x14ac:dyDescent="0.2"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48.75" customHeight="1" x14ac:dyDescent="0.2">
      <c r="A11" s="104" t="s">
        <v>38</v>
      </c>
      <c r="B11" s="104"/>
      <c r="C11" s="104"/>
      <c r="D11" s="104"/>
      <c r="E11" s="104"/>
      <c r="F11" s="104"/>
      <c r="G11" s="6"/>
      <c r="H11" s="6"/>
      <c r="I11" s="6"/>
      <c r="J11" s="13">
        <f t="shared" ref="J11" si="1">SUM(G11:I11)</f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mergeCells count="20">
    <mergeCell ref="A11:F11"/>
    <mergeCell ref="C5:F5"/>
    <mergeCell ref="A6:B6"/>
    <mergeCell ref="C6:F6"/>
    <mergeCell ref="A7:B7"/>
    <mergeCell ref="C7:F7"/>
    <mergeCell ref="A8:B8"/>
    <mergeCell ref="C8:F8"/>
    <mergeCell ref="A5:B5"/>
    <mergeCell ref="A9:B9"/>
    <mergeCell ref="C9:F9"/>
    <mergeCell ref="L1:T1"/>
    <mergeCell ref="L2:T7"/>
    <mergeCell ref="A1:J1"/>
    <mergeCell ref="A2:B2"/>
    <mergeCell ref="C2:F2"/>
    <mergeCell ref="A3:B3"/>
    <mergeCell ref="C3:F3"/>
    <mergeCell ref="A4:B4"/>
    <mergeCell ref="C4:F4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70" zoomScaleNormal="70" zoomScalePageLayoutView="80" workbookViewId="0">
      <selection activeCell="Q1" sqref="Q1:Y7"/>
    </sheetView>
  </sheetViews>
  <sheetFormatPr defaultColWidth="9.140625" defaultRowHeight="12" x14ac:dyDescent="0.2"/>
  <cols>
    <col min="1" max="16384" width="9.140625" style="1"/>
  </cols>
  <sheetData>
    <row r="1" spans="1:25" x14ac:dyDescent="0.2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Q1" s="134" t="s">
        <v>181</v>
      </c>
      <c r="R1" s="135"/>
      <c r="S1" s="135"/>
      <c r="T1" s="135"/>
      <c r="U1" s="135"/>
      <c r="V1" s="135"/>
      <c r="W1" s="135"/>
      <c r="X1" s="135"/>
      <c r="Y1" s="136"/>
    </row>
    <row r="2" spans="1:25" ht="27" customHeight="1" x14ac:dyDescent="0.2">
      <c r="A2" s="141" t="s">
        <v>39</v>
      </c>
      <c r="B2" s="141"/>
      <c r="C2" s="141" t="s">
        <v>40</v>
      </c>
      <c r="D2" s="141"/>
      <c r="E2" s="141"/>
      <c r="F2" s="141" t="s">
        <v>41</v>
      </c>
      <c r="G2" s="141"/>
      <c r="H2" s="141"/>
      <c r="I2" s="141" t="s">
        <v>42</v>
      </c>
      <c r="J2" s="141"/>
      <c r="K2" s="141"/>
      <c r="L2" s="142" t="s">
        <v>43</v>
      </c>
      <c r="M2" s="142"/>
      <c r="N2" s="142" t="s">
        <v>44</v>
      </c>
      <c r="O2" s="142"/>
      <c r="Q2" s="82" t="s">
        <v>196</v>
      </c>
      <c r="R2" s="137"/>
      <c r="S2" s="137"/>
      <c r="T2" s="137"/>
      <c r="U2" s="137"/>
      <c r="V2" s="137"/>
      <c r="W2" s="137"/>
      <c r="X2" s="137"/>
      <c r="Y2" s="137"/>
    </row>
    <row r="3" spans="1:25" ht="36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36" customHeight="1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36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36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Q6" s="137"/>
      <c r="R6" s="137"/>
      <c r="S6" s="137"/>
      <c r="T6" s="137"/>
      <c r="U6" s="137"/>
      <c r="V6" s="137"/>
      <c r="W6" s="137"/>
      <c r="X6" s="137"/>
      <c r="Y6" s="137"/>
    </row>
    <row r="7" spans="1:25" ht="36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Q7" s="137"/>
      <c r="R7" s="137"/>
      <c r="S7" s="137"/>
      <c r="T7" s="137"/>
      <c r="U7" s="137"/>
      <c r="V7" s="137"/>
      <c r="W7" s="137"/>
      <c r="X7" s="137"/>
      <c r="Y7" s="137"/>
    </row>
    <row r="8" spans="1:25" ht="36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25" ht="36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25" ht="36" customHeight="1" x14ac:dyDescent="0.2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25" ht="36" customHeight="1" x14ac:dyDescent="0.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25" ht="36" customHeight="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25" ht="36" customHeight="1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25" ht="36" customHeight="1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25" x14ac:dyDescent="0.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7" spans="1:25" x14ac:dyDescent="0.2">
      <c r="A17" s="103" t="s">
        <v>46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Q17" s="139" t="s">
        <v>197</v>
      </c>
      <c r="R17" s="137"/>
      <c r="S17" s="137"/>
      <c r="T17" s="137"/>
      <c r="U17" s="137"/>
      <c r="V17" s="137"/>
      <c r="W17" s="137"/>
      <c r="X17" s="137"/>
      <c r="Y17" s="137"/>
    </row>
    <row r="18" spans="1:25" ht="12" customHeight="1" x14ac:dyDescent="0.2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x14ac:dyDescent="0.2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x14ac:dyDescent="0.2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25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25" x14ac:dyDescent="0.2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25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25" x14ac:dyDescent="0.2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25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25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25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25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1:25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1:25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</row>
    <row r="33" spans="1:25" x14ac:dyDescent="0.2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25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25" x14ac:dyDescent="0.2">
      <c r="A35" s="143" t="s">
        <v>161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Q35" s="139" t="s">
        <v>198</v>
      </c>
      <c r="R35" s="137"/>
      <c r="S35" s="137"/>
      <c r="T35" s="137"/>
      <c r="U35" s="137"/>
      <c r="V35" s="137"/>
      <c r="W35" s="137"/>
      <c r="X35" s="137"/>
      <c r="Y35" s="137"/>
    </row>
    <row r="36" spans="1:25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Q36" s="137"/>
      <c r="R36" s="137"/>
      <c r="S36" s="137"/>
      <c r="T36" s="137"/>
      <c r="U36" s="137"/>
      <c r="V36" s="137"/>
      <c r="W36" s="137"/>
      <c r="X36" s="137"/>
      <c r="Y36" s="137"/>
    </row>
    <row r="37" spans="1:25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5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Q38" s="137"/>
      <c r="R38" s="137"/>
      <c r="S38" s="137"/>
      <c r="T38" s="137"/>
      <c r="U38" s="137"/>
      <c r="V38" s="137"/>
      <c r="W38" s="137"/>
      <c r="X38" s="137"/>
      <c r="Y38" s="137"/>
    </row>
    <row r="39" spans="1:25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25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Q40" s="137"/>
      <c r="R40" s="137"/>
      <c r="S40" s="137"/>
      <c r="T40" s="137"/>
      <c r="U40" s="137"/>
      <c r="V40" s="137"/>
      <c r="W40" s="137"/>
      <c r="X40" s="137"/>
      <c r="Y40" s="137"/>
    </row>
    <row r="41" spans="1:25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25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1:25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25" x14ac:dyDescent="0.2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5" x14ac:dyDescent="0.2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25" x14ac:dyDescent="0.2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25" x14ac:dyDescent="0.2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25" x14ac:dyDescent="0.2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1:15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1:15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5" x14ac:dyDescent="0.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1:15" x14ac:dyDescent="0.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</sheetData>
  <mergeCells count="88">
    <mergeCell ref="A35:O35"/>
    <mergeCell ref="A36:O52"/>
    <mergeCell ref="A13:B13"/>
    <mergeCell ref="C13:E13"/>
    <mergeCell ref="F13:H13"/>
    <mergeCell ref="I13:K13"/>
    <mergeCell ref="A17:O17"/>
    <mergeCell ref="A18:O34"/>
    <mergeCell ref="A14:B14"/>
    <mergeCell ref="C14:E14"/>
    <mergeCell ref="F14:H14"/>
    <mergeCell ref="I14:K14"/>
    <mergeCell ref="L14:M14"/>
    <mergeCell ref="N14:O14"/>
    <mergeCell ref="A12:B12"/>
    <mergeCell ref="C12:E12"/>
    <mergeCell ref="F12:H12"/>
    <mergeCell ref="I12:K12"/>
    <mergeCell ref="L12:M12"/>
    <mergeCell ref="F11:H11"/>
    <mergeCell ref="I11:K11"/>
    <mergeCell ref="L11:M11"/>
    <mergeCell ref="L13:M13"/>
    <mergeCell ref="N13:O13"/>
    <mergeCell ref="N12:O12"/>
    <mergeCell ref="A1:O1"/>
    <mergeCell ref="A3:B3"/>
    <mergeCell ref="C3:E3"/>
    <mergeCell ref="F3:H3"/>
    <mergeCell ref="I3:K3"/>
    <mergeCell ref="L3:M3"/>
    <mergeCell ref="N3:O3"/>
    <mergeCell ref="A2:B2"/>
    <mergeCell ref="C2:E2"/>
    <mergeCell ref="F2:H2"/>
    <mergeCell ref="A4:B4"/>
    <mergeCell ref="C4:E4"/>
    <mergeCell ref="I2:K2"/>
    <mergeCell ref="L2:M2"/>
    <mergeCell ref="N2:O2"/>
    <mergeCell ref="F4:H4"/>
    <mergeCell ref="I4:K4"/>
    <mergeCell ref="L4:M4"/>
    <mergeCell ref="N4:O4"/>
    <mergeCell ref="N5:O5"/>
    <mergeCell ref="A6:B6"/>
    <mergeCell ref="C6:E6"/>
    <mergeCell ref="F6:H6"/>
    <mergeCell ref="I6:K6"/>
    <mergeCell ref="L6:M6"/>
    <mergeCell ref="N6:O6"/>
    <mergeCell ref="A5:B5"/>
    <mergeCell ref="C5:E5"/>
    <mergeCell ref="F5:H5"/>
    <mergeCell ref="I5:K5"/>
    <mergeCell ref="L5:M5"/>
    <mergeCell ref="L10:M10"/>
    <mergeCell ref="N10:O10"/>
    <mergeCell ref="A11:B11"/>
    <mergeCell ref="C11:E11"/>
    <mergeCell ref="N7:O7"/>
    <mergeCell ref="A8:B8"/>
    <mergeCell ref="C8:E8"/>
    <mergeCell ref="F8:H8"/>
    <mergeCell ref="I8:K8"/>
    <mergeCell ref="L8:M8"/>
    <mergeCell ref="N8:O8"/>
    <mergeCell ref="A7:B7"/>
    <mergeCell ref="C7:E7"/>
    <mergeCell ref="F7:H7"/>
    <mergeCell ref="I7:K7"/>
    <mergeCell ref="L7:M7"/>
    <mergeCell ref="Q1:Y1"/>
    <mergeCell ref="Q2:Y7"/>
    <mergeCell ref="Q17:Y22"/>
    <mergeCell ref="Q35:Y40"/>
    <mergeCell ref="N9:O9"/>
    <mergeCell ref="A15:O15"/>
    <mergeCell ref="A9:B9"/>
    <mergeCell ref="C9:E9"/>
    <mergeCell ref="F9:H9"/>
    <mergeCell ref="I9:K9"/>
    <mergeCell ref="L9:M9"/>
    <mergeCell ref="N11:O11"/>
    <mergeCell ref="A10:B10"/>
    <mergeCell ref="C10:E10"/>
    <mergeCell ref="F10:H10"/>
    <mergeCell ref="I10:K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zoomScale="70" zoomScaleNormal="70" zoomScalePageLayoutView="80" workbookViewId="0">
      <selection activeCell="Q1" sqref="Q1:Y7"/>
    </sheetView>
  </sheetViews>
  <sheetFormatPr defaultColWidth="9.140625" defaultRowHeight="12" x14ac:dyDescent="0.2"/>
  <cols>
    <col min="1" max="4" width="9.140625" style="1"/>
    <col min="5" max="5" width="11.28515625" style="1" customWidth="1"/>
    <col min="6" max="16384" width="9.140625" style="1"/>
  </cols>
  <sheetData>
    <row r="1" spans="1:25" x14ac:dyDescent="0.2">
      <c r="A1" s="103" t="s">
        <v>175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Q1" s="134" t="s">
        <v>181</v>
      </c>
      <c r="R1" s="135"/>
      <c r="S1" s="135"/>
      <c r="T1" s="135"/>
      <c r="U1" s="135"/>
      <c r="V1" s="135"/>
      <c r="W1" s="135"/>
      <c r="X1" s="135"/>
      <c r="Y1" s="136"/>
    </row>
    <row r="2" spans="1:25" ht="24" customHeight="1" x14ac:dyDescent="0.2">
      <c r="A2" s="141" t="s">
        <v>47</v>
      </c>
      <c r="B2" s="141"/>
      <c r="C2" s="141"/>
      <c r="D2" s="14" t="s">
        <v>48</v>
      </c>
      <c r="E2" s="141" t="s">
        <v>49</v>
      </c>
      <c r="F2" s="141"/>
      <c r="G2" s="141"/>
      <c r="H2" s="141" t="s">
        <v>50</v>
      </c>
      <c r="I2" s="141"/>
      <c r="J2" s="141"/>
      <c r="K2" s="141" t="s">
        <v>52</v>
      </c>
      <c r="L2" s="141"/>
      <c r="M2" s="141"/>
      <c r="N2" s="168" t="s">
        <v>51</v>
      </c>
      <c r="O2" s="168"/>
      <c r="Q2" s="82" t="s">
        <v>199</v>
      </c>
      <c r="R2" s="137"/>
      <c r="S2" s="137"/>
      <c r="T2" s="137"/>
      <c r="U2" s="137"/>
      <c r="V2" s="137"/>
      <c r="W2" s="137"/>
      <c r="X2" s="137"/>
      <c r="Y2" s="137"/>
    </row>
    <row r="3" spans="1:25" ht="53.25" customHeight="1" x14ac:dyDescent="0.2">
      <c r="A3" s="159"/>
      <c r="B3" s="159"/>
      <c r="C3" s="159"/>
      <c r="D3" s="15"/>
      <c r="E3" s="160"/>
      <c r="F3" s="161"/>
      <c r="G3" s="162"/>
      <c r="H3" s="163"/>
      <c r="I3" s="164"/>
      <c r="J3" s="165"/>
      <c r="K3" s="163"/>
      <c r="L3" s="164"/>
      <c r="M3" s="165"/>
      <c r="N3" s="166"/>
      <c r="O3" s="16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53.25" customHeight="1" x14ac:dyDescent="0.2">
      <c r="A4" s="159"/>
      <c r="B4" s="159"/>
      <c r="C4" s="159"/>
      <c r="D4" s="15"/>
      <c r="E4" s="160"/>
      <c r="F4" s="161"/>
      <c r="G4" s="162"/>
      <c r="H4" s="163"/>
      <c r="I4" s="164"/>
      <c r="J4" s="165"/>
      <c r="K4" s="163"/>
      <c r="L4" s="164"/>
      <c r="M4" s="165"/>
      <c r="N4" s="166"/>
      <c r="O4" s="16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53.25" customHeight="1" x14ac:dyDescent="0.2">
      <c r="A5" s="159"/>
      <c r="B5" s="159"/>
      <c r="C5" s="159"/>
      <c r="D5" s="15"/>
      <c r="E5" s="160"/>
      <c r="F5" s="161"/>
      <c r="G5" s="162"/>
      <c r="H5" s="163"/>
      <c r="I5" s="164"/>
      <c r="J5" s="165"/>
      <c r="K5" s="163"/>
      <c r="L5" s="164"/>
      <c r="M5" s="165"/>
      <c r="N5" s="166"/>
      <c r="O5" s="16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53.25" customHeight="1" x14ac:dyDescent="0.2">
      <c r="A6" s="159"/>
      <c r="B6" s="159"/>
      <c r="C6" s="159"/>
      <c r="D6" s="15"/>
      <c r="E6" s="160"/>
      <c r="F6" s="161"/>
      <c r="G6" s="162"/>
      <c r="H6" s="163"/>
      <c r="I6" s="164"/>
      <c r="J6" s="165"/>
      <c r="K6" s="163"/>
      <c r="L6" s="164"/>
      <c r="M6" s="165"/>
      <c r="N6" s="166"/>
      <c r="O6" s="167"/>
      <c r="Q6" s="137"/>
      <c r="R6" s="137"/>
      <c r="S6" s="137"/>
      <c r="T6" s="137"/>
      <c r="U6" s="137"/>
      <c r="V6" s="137"/>
      <c r="W6" s="137"/>
      <c r="X6" s="137"/>
      <c r="Y6" s="137"/>
    </row>
    <row r="7" spans="1:25" ht="53.25" customHeight="1" x14ac:dyDescent="0.2">
      <c r="A7" s="159"/>
      <c r="B7" s="159"/>
      <c r="C7" s="159"/>
      <c r="D7" s="15"/>
      <c r="E7" s="160"/>
      <c r="F7" s="161"/>
      <c r="G7" s="162"/>
      <c r="H7" s="163"/>
      <c r="I7" s="164"/>
      <c r="J7" s="165"/>
      <c r="K7" s="163"/>
      <c r="L7" s="164"/>
      <c r="M7" s="165"/>
      <c r="N7" s="166"/>
      <c r="O7" s="167"/>
      <c r="Q7" s="137"/>
      <c r="R7" s="137"/>
      <c r="S7" s="137"/>
      <c r="T7" s="137"/>
      <c r="U7" s="137"/>
      <c r="V7" s="137"/>
      <c r="W7" s="137"/>
      <c r="X7" s="137"/>
      <c r="Y7" s="137"/>
    </row>
    <row r="8" spans="1:25" ht="53.25" customHeight="1" x14ac:dyDescent="0.2">
      <c r="A8" s="159"/>
      <c r="B8" s="159"/>
      <c r="C8" s="159"/>
      <c r="D8" s="15"/>
      <c r="E8" s="160"/>
      <c r="F8" s="161"/>
      <c r="G8" s="162"/>
      <c r="H8" s="163"/>
      <c r="I8" s="164"/>
      <c r="J8" s="165"/>
      <c r="K8" s="163"/>
      <c r="L8" s="164"/>
      <c r="M8" s="165"/>
      <c r="N8" s="166"/>
      <c r="O8" s="167"/>
    </row>
    <row r="9" spans="1:25" ht="53.25" customHeight="1" x14ac:dyDescent="0.2">
      <c r="A9" s="159"/>
      <c r="B9" s="159"/>
      <c r="C9" s="159"/>
      <c r="D9" s="15"/>
      <c r="E9" s="160"/>
      <c r="F9" s="161"/>
      <c r="G9" s="162"/>
      <c r="H9" s="163"/>
      <c r="I9" s="164"/>
      <c r="J9" s="165"/>
      <c r="K9" s="163"/>
      <c r="L9" s="164"/>
      <c r="M9" s="165"/>
      <c r="N9" s="166"/>
      <c r="O9" s="167"/>
    </row>
    <row r="10" spans="1:25" x14ac:dyDescent="0.2">
      <c r="A10" s="169" t="s">
        <v>176</v>
      </c>
      <c r="B10" s="170"/>
      <c r="C10" s="170"/>
      <c r="D10" s="171"/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80"/>
      <c r="Q10" s="82" t="s">
        <v>200</v>
      </c>
      <c r="R10" s="137"/>
      <c r="S10" s="137"/>
      <c r="T10" s="137"/>
      <c r="U10" s="137"/>
      <c r="V10" s="137"/>
      <c r="W10" s="137"/>
      <c r="X10" s="137"/>
      <c r="Y10" s="137"/>
    </row>
    <row r="11" spans="1:25" x14ac:dyDescent="0.2">
      <c r="A11" s="172"/>
      <c r="B11" s="173"/>
      <c r="C11" s="173"/>
      <c r="D11" s="174"/>
      <c r="E11" s="181"/>
      <c r="F11" s="182"/>
      <c r="G11" s="182"/>
      <c r="H11" s="182"/>
      <c r="I11" s="182"/>
      <c r="J11" s="182"/>
      <c r="K11" s="182"/>
      <c r="L11" s="182"/>
      <c r="M11" s="182"/>
      <c r="N11" s="182"/>
      <c r="O11" s="183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x14ac:dyDescent="0.2">
      <c r="A12" s="172"/>
      <c r="B12" s="173"/>
      <c r="C12" s="173"/>
      <c r="D12" s="174"/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3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x14ac:dyDescent="0.2">
      <c r="A13" s="172"/>
      <c r="B13" s="173"/>
      <c r="C13" s="173"/>
      <c r="D13" s="174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3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x14ac:dyDescent="0.2">
      <c r="A14" s="172"/>
      <c r="B14" s="173"/>
      <c r="C14" s="173"/>
      <c r="D14" s="174"/>
      <c r="E14" s="181"/>
      <c r="F14" s="182"/>
      <c r="G14" s="182"/>
      <c r="H14" s="182"/>
      <c r="I14" s="182"/>
      <c r="J14" s="182"/>
      <c r="K14" s="182"/>
      <c r="L14" s="182"/>
      <c r="M14" s="182"/>
      <c r="N14" s="182"/>
      <c r="O14" s="183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x14ac:dyDescent="0.2">
      <c r="A15" s="175"/>
      <c r="B15" s="176"/>
      <c r="C15" s="176"/>
      <c r="D15" s="177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6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x14ac:dyDescent="0.2">
      <c r="A16" s="63"/>
    </row>
    <row r="17" spans="1:25" ht="12" customHeight="1" x14ac:dyDescent="0.2">
      <c r="A17" s="103" t="s">
        <v>53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Q17" s="82" t="s">
        <v>201</v>
      </c>
      <c r="R17" s="82"/>
      <c r="S17" s="82"/>
      <c r="T17" s="82"/>
      <c r="U17" s="82"/>
      <c r="V17" s="82"/>
      <c r="W17" s="82"/>
      <c r="X17" s="82"/>
      <c r="Y17" s="82"/>
    </row>
    <row r="18" spans="1:25" ht="12" customHeight="1" x14ac:dyDescent="0.2">
      <c r="A18" s="103" t="s">
        <v>7</v>
      </c>
      <c r="B18" s="103"/>
      <c r="C18" s="103" t="s">
        <v>52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39" customHeight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39" customHeight="1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39" customHeight="1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39" customHeight="1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39" customHeight="1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Q23" s="11"/>
      <c r="R23" s="11"/>
      <c r="S23" s="11"/>
      <c r="T23" s="11"/>
      <c r="U23" s="11"/>
      <c r="V23" s="11"/>
      <c r="W23" s="11"/>
      <c r="X23" s="11"/>
      <c r="Y23" s="11"/>
    </row>
    <row r="25" spans="1:25" ht="12" customHeight="1" x14ac:dyDescent="0.2">
      <c r="A25" s="103" t="s">
        <v>54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Q25" s="139" t="s">
        <v>202</v>
      </c>
      <c r="R25" s="139"/>
      <c r="S25" s="139"/>
      <c r="T25" s="139"/>
      <c r="U25" s="139"/>
      <c r="V25" s="139"/>
      <c r="W25" s="139"/>
      <c r="X25" s="139"/>
      <c r="Y25" s="139"/>
    </row>
    <row r="26" spans="1:25" x14ac:dyDescent="0.2">
      <c r="A26" s="106" t="s">
        <v>55</v>
      </c>
      <c r="B26" s="106"/>
      <c r="C26" s="106"/>
      <c r="D26" s="106"/>
      <c r="E26" s="10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Q26" s="139"/>
      <c r="R26" s="139"/>
      <c r="S26" s="139"/>
      <c r="T26" s="139"/>
      <c r="U26" s="139"/>
      <c r="V26" s="139"/>
      <c r="W26" s="139"/>
      <c r="X26" s="139"/>
      <c r="Y26" s="139"/>
    </row>
    <row r="27" spans="1:25" x14ac:dyDescent="0.2">
      <c r="A27" s="106" t="s">
        <v>56</v>
      </c>
      <c r="B27" s="106"/>
      <c r="C27" s="106"/>
      <c r="D27" s="106"/>
      <c r="E27" s="106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Q27" s="139"/>
      <c r="R27" s="139"/>
      <c r="S27" s="139"/>
      <c r="T27" s="139"/>
      <c r="U27" s="139"/>
      <c r="V27" s="139"/>
      <c r="W27" s="139"/>
      <c r="X27" s="139"/>
      <c r="Y27" s="139"/>
    </row>
    <row r="28" spans="1:25" x14ac:dyDescent="0.2">
      <c r="A28" s="106" t="s">
        <v>57</v>
      </c>
      <c r="B28" s="106"/>
      <c r="C28" s="106"/>
      <c r="D28" s="106"/>
      <c r="E28" s="10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Q28" s="139"/>
      <c r="R28" s="139"/>
      <c r="S28" s="139"/>
      <c r="T28" s="139"/>
      <c r="U28" s="139"/>
      <c r="V28" s="139"/>
      <c r="W28" s="139"/>
      <c r="X28" s="139"/>
      <c r="Y28" s="139"/>
    </row>
    <row r="29" spans="1:25" x14ac:dyDescent="0.2">
      <c r="A29" s="106" t="s">
        <v>146</v>
      </c>
      <c r="B29" s="106"/>
      <c r="C29" s="106"/>
      <c r="D29" s="106"/>
      <c r="E29" s="10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Q29" s="139"/>
      <c r="R29" s="139"/>
      <c r="S29" s="139"/>
      <c r="T29" s="139"/>
      <c r="U29" s="139"/>
      <c r="V29" s="139"/>
      <c r="W29" s="139"/>
      <c r="X29" s="139"/>
      <c r="Y29" s="139"/>
    </row>
    <row r="30" spans="1:25" x14ac:dyDescent="0.2">
      <c r="A30" s="150" t="s">
        <v>58</v>
      </c>
      <c r="B30" s="151"/>
      <c r="C30" s="151"/>
      <c r="D30" s="151"/>
      <c r="E30" s="15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1:25" ht="12" customHeight="1" x14ac:dyDescent="0.2">
      <c r="A31" s="156"/>
      <c r="B31" s="157"/>
      <c r="C31" s="157"/>
      <c r="D31" s="157"/>
      <c r="E31" s="15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x14ac:dyDescent="0.2">
      <c r="A32" s="150" t="s">
        <v>59</v>
      </c>
      <c r="B32" s="151"/>
      <c r="C32" s="151"/>
      <c r="D32" s="151"/>
      <c r="E32" s="15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Q32" s="139"/>
      <c r="R32" s="139"/>
      <c r="S32" s="139"/>
      <c r="T32" s="139"/>
      <c r="U32" s="139"/>
      <c r="V32" s="139"/>
      <c r="W32" s="139"/>
      <c r="X32" s="139"/>
      <c r="Y32" s="139"/>
    </row>
    <row r="33" spans="1:25" x14ac:dyDescent="0.2">
      <c r="A33" s="153"/>
      <c r="B33" s="154"/>
      <c r="C33" s="154"/>
      <c r="D33" s="154"/>
      <c r="E33" s="155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Q33" s="139"/>
      <c r="R33" s="139"/>
      <c r="S33" s="139"/>
      <c r="T33" s="139"/>
      <c r="U33" s="139"/>
      <c r="V33" s="139"/>
      <c r="W33" s="139"/>
      <c r="X33" s="139"/>
      <c r="Y33" s="139"/>
    </row>
    <row r="34" spans="1:25" x14ac:dyDescent="0.2">
      <c r="A34" s="156"/>
      <c r="B34" s="157"/>
      <c r="C34" s="157"/>
      <c r="D34" s="157"/>
      <c r="E34" s="158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Q34" s="139"/>
      <c r="R34" s="139"/>
      <c r="S34" s="139"/>
      <c r="T34" s="139"/>
      <c r="U34" s="139"/>
      <c r="V34" s="139"/>
      <c r="W34" s="139"/>
      <c r="X34" s="139"/>
      <c r="Y34" s="139"/>
    </row>
    <row r="35" spans="1:25" x14ac:dyDescent="0.2">
      <c r="A35" s="103" t="s">
        <v>60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Q35" s="139"/>
      <c r="R35" s="139"/>
      <c r="S35" s="139"/>
      <c r="T35" s="139"/>
      <c r="U35" s="139"/>
      <c r="V35" s="139"/>
      <c r="W35" s="139"/>
      <c r="X35" s="139"/>
      <c r="Y35" s="139"/>
    </row>
    <row r="36" spans="1:25" ht="12" customHeight="1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Q36" s="139"/>
      <c r="R36" s="139"/>
      <c r="S36" s="139"/>
      <c r="T36" s="139"/>
      <c r="U36" s="139"/>
      <c r="V36" s="139"/>
      <c r="W36" s="139"/>
      <c r="X36" s="139"/>
      <c r="Y36" s="139"/>
    </row>
    <row r="37" spans="1:25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Q37" s="139"/>
      <c r="R37" s="139"/>
      <c r="S37" s="139"/>
      <c r="T37" s="139"/>
      <c r="U37" s="139"/>
      <c r="V37" s="139"/>
      <c r="W37" s="139"/>
      <c r="X37" s="139"/>
      <c r="Y37" s="139"/>
    </row>
    <row r="38" spans="1:25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Q38" s="139"/>
      <c r="R38" s="139"/>
      <c r="S38" s="139"/>
      <c r="T38" s="139"/>
      <c r="U38" s="139"/>
      <c r="V38" s="139"/>
      <c r="W38" s="139"/>
      <c r="X38" s="139"/>
      <c r="Y38" s="139"/>
    </row>
    <row r="39" spans="1:25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Q39" s="139"/>
      <c r="R39" s="139"/>
      <c r="S39" s="139"/>
      <c r="T39" s="139"/>
      <c r="U39" s="139"/>
      <c r="V39" s="139"/>
      <c r="W39" s="139"/>
      <c r="X39" s="139"/>
      <c r="Y39" s="139"/>
    </row>
    <row r="40" spans="1:25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Q40" s="139"/>
      <c r="R40" s="139"/>
      <c r="S40" s="139"/>
      <c r="T40" s="139"/>
      <c r="U40" s="139"/>
      <c r="V40" s="139"/>
      <c r="W40" s="139"/>
      <c r="X40" s="139"/>
      <c r="Y40" s="139"/>
    </row>
    <row r="41" spans="1:25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Q41" s="139"/>
      <c r="R41" s="139"/>
      <c r="S41" s="139"/>
      <c r="T41" s="139"/>
      <c r="U41" s="139"/>
      <c r="V41" s="139"/>
      <c r="W41" s="139"/>
      <c r="X41" s="139"/>
      <c r="Y41" s="139"/>
    </row>
    <row r="42" spans="1:25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Q42" s="139"/>
      <c r="R42" s="139"/>
      <c r="S42" s="139"/>
      <c r="T42" s="139"/>
      <c r="U42" s="139"/>
      <c r="V42" s="139"/>
      <c r="W42" s="139"/>
      <c r="X42" s="139"/>
      <c r="Y42" s="139"/>
    </row>
    <row r="43" spans="1:25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Q43" s="139"/>
      <c r="R43" s="139"/>
      <c r="S43" s="139"/>
      <c r="T43" s="139"/>
      <c r="U43" s="139"/>
      <c r="V43" s="139"/>
      <c r="W43" s="139"/>
      <c r="X43" s="139"/>
      <c r="Y43" s="139"/>
    </row>
    <row r="44" spans="1:25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Q44" s="139"/>
      <c r="R44" s="139"/>
      <c r="S44" s="139"/>
      <c r="T44" s="139"/>
      <c r="U44" s="139"/>
      <c r="V44" s="139"/>
      <c r="W44" s="139"/>
      <c r="X44" s="139"/>
      <c r="Y44" s="139"/>
    </row>
    <row r="45" spans="1:25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Q45" s="139"/>
      <c r="R45" s="139"/>
      <c r="S45" s="139"/>
      <c r="T45" s="139"/>
      <c r="U45" s="139"/>
      <c r="V45" s="139"/>
      <c r="W45" s="139"/>
      <c r="X45" s="139"/>
      <c r="Y45" s="139"/>
    </row>
    <row r="46" spans="1:25" x14ac:dyDescent="0.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Q46" s="139"/>
      <c r="R46" s="139"/>
      <c r="S46" s="139"/>
      <c r="T46" s="139"/>
      <c r="U46" s="139"/>
      <c r="V46" s="139"/>
      <c r="W46" s="139"/>
      <c r="X46" s="139"/>
      <c r="Y46" s="139"/>
    </row>
    <row r="48" spans="1:25" ht="12" customHeight="1" x14ac:dyDescent="0.2">
      <c r="A48" s="103" t="s">
        <v>61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Q48" s="144" t="s">
        <v>203</v>
      </c>
      <c r="R48" s="145"/>
      <c r="S48" s="145"/>
      <c r="T48" s="145"/>
      <c r="U48" s="145"/>
      <c r="V48" s="145"/>
      <c r="W48" s="145"/>
      <c r="X48" s="145"/>
      <c r="Y48" s="146"/>
    </row>
    <row r="49" spans="1:25" ht="68.25" customHeight="1" x14ac:dyDescent="0.2">
      <c r="A49" s="84" t="s">
        <v>62</v>
      </c>
      <c r="B49" s="84"/>
      <c r="C49" s="84"/>
      <c r="D49" s="84"/>
      <c r="E49" s="84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Q49" s="147"/>
      <c r="R49" s="148"/>
      <c r="S49" s="148"/>
      <c r="T49" s="148"/>
      <c r="U49" s="148"/>
      <c r="V49" s="148"/>
      <c r="W49" s="148"/>
      <c r="X49" s="148"/>
      <c r="Y49" s="149"/>
    </row>
    <row r="50" spans="1:25" ht="68.25" customHeight="1" x14ac:dyDescent="0.2">
      <c r="A50" s="84" t="s">
        <v>68</v>
      </c>
      <c r="B50" s="84"/>
      <c r="C50" s="84"/>
      <c r="D50" s="84"/>
      <c r="E50" s="84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25" ht="68.25" customHeight="1" x14ac:dyDescent="0.2">
      <c r="A51" s="84" t="s">
        <v>67</v>
      </c>
      <c r="B51" s="84"/>
      <c r="C51" s="84"/>
      <c r="D51" s="84"/>
      <c r="E51" s="84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25" ht="68.25" customHeight="1" x14ac:dyDescent="0.2">
      <c r="A52" s="84" t="s">
        <v>69</v>
      </c>
      <c r="B52" s="84"/>
      <c r="C52" s="84"/>
      <c r="D52" s="84"/>
      <c r="E52" s="84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4" spans="1:25" x14ac:dyDescent="0.2">
      <c r="A54" s="103" t="s">
        <v>150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Q54" s="144" t="s">
        <v>204</v>
      </c>
      <c r="R54" s="145"/>
      <c r="S54" s="145"/>
      <c r="T54" s="145"/>
      <c r="U54" s="145"/>
      <c r="V54" s="145"/>
      <c r="W54" s="145"/>
      <c r="X54" s="145"/>
      <c r="Y54" s="146"/>
    </row>
    <row r="55" spans="1:25" ht="68.25" customHeight="1" x14ac:dyDescent="0.2">
      <c r="A55" s="84" t="s">
        <v>151</v>
      </c>
      <c r="B55" s="84"/>
      <c r="C55" s="84"/>
      <c r="D55" s="84"/>
      <c r="E55" s="84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Q55" s="147"/>
      <c r="R55" s="148"/>
      <c r="S55" s="148"/>
      <c r="T55" s="148"/>
      <c r="U55" s="148"/>
      <c r="V55" s="148"/>
      <c r="W55" s="148"/>
      <c r="X55" s="148"/>
      <c r="Y55" s="149"/>
    </row>
    <row r="56" spans="1:25" ht="68.25" customHeight="1" x14ac:dyDescent="0.2">
      <c r="A56" s="84" t="s">
        <v>152</v>
      </c>
      <c r="B56" s="84"/>
      <c r="C56" s="84"/>
      <c r="D56" s="84"/>
      <c r="E56" s="84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1:25" ht="68.25" customHeight="1" x14ac:dyDescent="0.2">
      <c r="A57" s="84" t="s">
        <v>153</v>
      </c>
      <c r="B57" s="84"/>
      <c r="C57" s="84"/>
      <c r="D57" s="84"/>
      <c r="E57" s="84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9" spans="1:25" x14ac:dyDescent="0.2">
      <c r="A59" s="103" t="s">
        <v>149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Q59" s="144" t="s">
        <v>205</v>
      </c>
      <c r="R59" s="145"/>
      <c r="S59" s="145"/>
      <c r="T59" s="145"/>
      <c r="U59" s="145"/>
      <c r="V59" s="145"/>
      <c r="W59" s="145"/>
      <c r="X59" s="145"/>
      <c r="Y59" s="146"/>
    </row>
    <row r="60" spans="1:25" s="16" customFormat="1" ht="51" customHeight="1" x14ac:dyDescent="0.25">
      <c r="A60" s="81" t="s">
        <v>63</v>
      </c>
      <c r="B60" s="81"/>
      <c r="C60" s="81"/>
      <c r="D60" s="81"/>
      <c r="E60" s="81" t="s">
        <v>66</v>
      </c>
      <c r="F60" s="81"/>
      <c r="G60" s="81"/>
      <c r="H60" s="81"/>
      <c r="I60" s="81"/>
      <c r="J60" s="81"/>
      <c r="K60" s="81"/>
      <c r="L60" s="141" t="s">
        <v>64</v>
      </c>
      <c r="M60" s="141"/>
      <c r="N60" s="141" t="s">
        <v>65</v>
      </c>
      <c r="O60" s="141"/>
      <c r="Q60" s="147"/>
      <c r="R60" s="148"/>
      <c r="S60" s="148"/>
      <c r="T60" s="148"/>
      <c r="U60" s="148"/>
      <c r="V60" s="148"/>
      <c r="W60" s="148"/>
      <c r="X60" s="148"/>
      <c r="Y60" s="149"/>
    </row>
    <row r="61" spans="1:25" ht="42.75" customHeight="1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</row>
    <row r="62" spans="1:25" ht="42.75" customHeight="1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3" spans="1:25" ht="42.75" customHeight="1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1:25" ht="42.75" customHeigh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1:15" ht="42.75" customHeight="1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</row>
  </sheetData>
  <mergeCells count="120">
    <mergeCell ref="A10:D15"/>
    <mergeCell ref="E10:O15"/>
    <mergeCell ref="A61:D61"/>
    <mergeCell ref="E61:K61"/>
    <mergeCell ref="L61:M61"/>
    <mergeCell ref="N61:O61"/>
    <mergeCell ref="A62:D62"/>
    <mergeCell ref="E62:K62"/>
    <mergeCell ref="L62:M62"/>
    <mergeCell ref="N62:O62"/>
    <mergeCell ref="A59:O59"/>
    <mergeCell ref="A60:D60"/>
    <mergeCell ref="L60:M60"/>
    <mergeCell ref="N60:O60"/>
    <mergeCell ref="E60:K60"/>
    <mergeCell ref="A25:O25"/>
    <mergeCell ref="A20:B20"/>
    <mergeCell ref="C20:O20"/>
    <mergeCell ref="A21:B21"/>
    <mergeCell ref="C21:O21"/>
    <mergeCell ref="A22:B22"/>
    <mergeCell ref="C22:O22"/>
    <mergeCell ref="A17:O17"/>
    <mergeCell ref="A18:B18"/>
    <mergeCell ref="A65:D65"/>
    <mergeCell ref="E65:K65"/>
    <mergeCell ref="L65:M65"/>
    <mergeCell ref="N65:O65"/>
    <mergeCell ref="A63:D63"/>
    <mergeCell ref="E63:K63"/>
    <mergeCell ref="L63:M63"/>
    <mergeCell ref="N63:O63"/>
    <mergeCell ref="A64:D64"/>
    <mergeCell ref="E64:K64"/>
    <mergeCell ref="L64:M64"/>
    <mergeCell ref="N64:O64"/>
    <mergeCell ref="N3:O3"/>
    <mergeCell ref="A1:O1"/>
    <mergeCell ref="N2:O2"/>
    <mergeCell ref="K2:M2"/>
    <mergeCell ref="E3:G3"/>
    <mergeCell ref="H3:J3"/>
    <mergeCell ref="K3:M3"/>
    <mergeCell ref="A3:C3"/>
    <mergeCell ref="H2:J2"/>
    <mergeCell ref="A2:C2"/>
    <mergeCell ref="E2:G2"/>
    <mergeCell ref="A4:C4"/>
    <mergeCell ref="E4:G4"/>
    <mergeCell ref="H4:J4"/>
    <mergeCell ref="K4:M4"/>
    <mergeCell ref="N4:O4"/>
    <mergeCell ref="A5:C5"/>
    <mergeCell ref="E5:G5"/>
    <mergeCell ref="H5:J5"/>
    <mergeCell ref="K5:M5"/>
    <mergeCell ref="N5:O5"/>
    <mergeCell ref="A6:C6"/>
    <mergeCell ref="E6:G6"/>
    <mergeCell ref="H6:J6"/>
    <mergeCell ref="K6:M6"/>
    <mergeCell ref="N6:O6"/>
    <mergeCell ref="A9:C9"/>
    <mergeCell ref="E9:G9"/>
    <mergeCell ref="H9:J9"/>
    <mergeCell ref="K9:M9"/>
    <mergeCell ref="N9:O9"/>
    <mergeCell ref="A7:C7"/>
    <mergeCell ref="E7:G7"/>
    <mergeCell ref="H7:J7"/>
    <mergeCell ref="K7:M7"/>
    <mergeCell ref="N7:O7"/>
    <mergeCell ref="A8:C8"/>
    <mergeCell ref="E8:G8"/>
    <mergeCell ref="H8:J8"/>
    <mergeCell ref="K8:M8"/>
    <mergeCell ref="N8:O8"/>
    <mergeCell ref="A49:E49"/>
    <mergeCell ref="F49:O49"/>
    <mergeCell ref="A50:E50"/>
    <mergeCell ref="F50:O50"/>
    <mergeCell ref="C18:O18"/>
    <mergeCell ref="A19:B19"/>
    <mergeCell ref="C19:O19"/>
    <mergeCell ref="A23:B23"/>
    <mergeCell ref="C23:O23"/>
    <mergeCell ref="F29:O29"/>
    <mergeCell ref="A29:E29"/>
    <mergeCell ref="A30:E31"/>
    <mergeCell ref="F30:O31"/>
    <mergeCell ref="A26:E26"/>
    <mergeCell ref="F26:O26"/>
    <mergeCell ref="A27:E27"/>
    <mergeCell ref="F27:O27"/>
    <mergeCell ref="A28:E28"/>
    <mergeCell ref="F28:O28"/>
    <mergeCell ref="Q54:Y55"/>
    <mergeCell ref="Q59:Y60"/>
    <mergeCell ref="Q1:Y1"/>
    <mergeCell ref="Q2:Y7"/>
    <mergeCell ref="Q10:Y15"/>
    <mergeCell ref="Q17:Y19"/>
    <mergeCell ref="Q25:Y46"/>
    <mergeCell ref="Q48:Y49"/>
    <mergeCell ref="A57:E57"/>
    <mergeCell ref="F57:O57"/>
    <mergeCell ref="A51:E51"/>
    <mergeCell ref="F51:O51"/>
    <mergeCell ref="A52:E52"/>
    <mergeCell ref="F52:O52"/>
    <mergeCell ref="A55:E55"/>
    <mergeCell ref="F55:O55"/>
    <mergeCell ref="A56:E56"/>
    <mergeCell ref="F56:O56"/>
    <mergeCell ref="A54:O54"/>
    <mergeCell ref="A32:E34"/>
    <mergeCell ref="F32:O34"/>
    <mergeCell ref="A35:O35"/>
    <mergeCell ref="A36:O46"/>
    <mergeCell ref="A48:O4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80" zoomScaleNormal="80" workbookViewId="0">
      <selection activeCell="A8" sqref="A8"/>
    </sheetView>
  </sheetViews>
  <sheetFormatPr defaultColWidth="9.140625" defaultRowHeight="12" x14ac:dyDescent="0.2"/>
  <cols>
    <col min="1" max="1" width="23.5703125" style="1" customWidth="1"/>
    <col min="2" max="7" width="9.140625" style="19"/>
    <col min="8" max="16384" width="9.140625" style="1"/>
  </cols>
  <sheetData>
    <row r="1" spans="1:22" x14ac:dyDescent="0.2">
      <c r="A1" s="81" t="s">
        <v>79</v>
      </c>
      <c r="B1" s="20" t="s">
        <v>71</v>
      </c>
      <c r="C1" s="20" t="s">
        <v>72</v>
      </c>
      <c r="D1" s="20" t="s">
        <v>73</v>
      </c>
      <c r="E1" s="20" t="s">
        <v>74</v>
      </c>
      <c r="F1" s="20" t="s">
        <v>75</v>
      </c>
      <c r="G1" s="20" t="s">
        <v>76</v>
      </c>
      <c r="N1" s="134" t="s">
        <v>181</v>
      </c>
      <c r="O1" s="135"/>
      <c r="P1" s="135"/>
      <c r="Q1" s="135"/>
      <c r="R1" s="135"/>
      <c r="S1" s="135"/>
      <c r="T1" s="135"/>
      <c r="U1" s="135"/>
      <c r="V1" s="136"/>
    </row>
    <row r="2" spans="1:22" ht="12" customHeight="1" x14ac:dyDescent="0.2">
      <c r="A2" s="81"/>
      <c r="B2" s="17">
        <f>SUM(B6:B19)</f>
        <v>0</v>
      </c>
      <c r="C2" s="17">
        <f>SUM(C6:C19)</f>
        <v>0</v>
      </c>
      <c r="D2" s="17">
        <f>SUM(D6:D19)</f>
        <v>0</v>
      </c>
      <c r="E2" s="17">
        <f t="shared" ref="E2:G2" si="0">SUM(E6:E19)</f>
        <v>0</v>
      </c>
      <c r="F2" s="17">
        <f t="shared" si="0"/>
        <v>0</v>
      </c>
      <c r="G2" s="17">
        <f t="shared" si="0"/>
        <v>0</v>
      </c>
      <c r="N2" s="82" t="s">
        <v>206</v>
      </c>
      <c r="O2" s="82"/>
      <c r="P2" s="82"/>
      <c r="Q2" s="82"/>
      <c r="R2" s="82"/>
      <c r="S2" s="82"/>
      <c r="T2" s="82"/>
      <c r="U2" s="82"/>
      <c r="V2" s="82"/>
    </row>
    <row r="3" spans="1:22" x14ac:dyDescent="0.2">
      <c r="N3" s="82"/>
      <c r="O3" s="82"/>
      <c r="P3" s="82"/>
      <c r="Q3" s="82"/>
      <c r="R3" s="82"/>
      <c r="S3" s="82"/>
      <c r="T3" s="82"/>
      <c r="U3" s="82"/>
      <c r="V3" s="82"/>
    </row>
    <row r="4" spans="1:22" x14ac:dyDescent="0.2">
      <c r="A4" s="103" t="s">
        <v>80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82"/>
      <c r="O4" s="82"/>
      <c r="P4" s="82"/>
      <c r="Q4" s="82"/>
      <c r="R4" s="82"/>
      <c r="S4" s="82"/>
      <c r="T4" s="82"/>
      <c r="U4" s="82"/>
      <c r="V4" s="82"/>
    </row>
    <row r="5" spans="1:22" ht="12" customHeight="1" x14ac:dyDescent="0.2">
      <c r="A5" s="81" t="s">
        <v>70</v>
      </c>
      <c r="B5" s="190" t="s">
        <v>77</v>
      </c>
      <c r="C5" s="190"/>
      <c r="D5" s="190"/>
      <c r="E5" s="190"/>
      <c r="F5" s="190"/>
      <c r="G5" s="190"/>
      <c r="H5" s="81" t="s">
        <v>78</v>
      </c>
      <c r="I5" s="81"/>
      <c r="J5" s="81"/>
      <c r="K5" s="81"/>
      <c r="L5" s="81"/>
      <c r="N5" s="82"/>
      <c r="O5" s="82"/>
      <c r="P5" s="82"/>
      <c r="Q5" s="82"/>
      <c r="R5" s="82"/>
      <c r="S5" s="82"/>
      <c r="T5" s="82"/>
      <c r="U5" s="82"/>
      <c r="V5" s="82"/>
    </row>
    <row r="6" spans="1:22" ht="12" customHeight="1" x14ac:dyDescent="0.2">
      <c r="A6" s="81"/>
      <c r="B6" s="20" t="s">
        <v>71</v>
      </c>
      <c r="C6" s="20" t="s">
        <v>72</v>
      </c>
      <c r="D6" s="20" t="s">
        <v>73</v>
      </c>
      <c r="E6" s="20" t="s">
        <v>74</v>
      </c>
      <c r="F6" s="20" t="s">
        <v>75</v>
      </c>
      <c r="G6" s="20" t="s">
        <v>76</v>
      </c>
      <c r="H6" s="81"/>
      <c r="I6" s="81"/>
      <c r="J6" s="81"/>
      <c r="K6" s="81"/>
      <c r="L6" s="81"/>
      <c r="N6" s="82"/>
      <c r="O6" s="82"/>
      <c r="P6" s="82"/>
      <c r="Q6" s="82"/>
      <c r="R6" s="82"/>
      <c r="S6" s="82"/>
      <c r="T6" s="82"/>
      <c r="U6" s="82"/>
      <c r="V6" s="82"/>
    </row>
    <row r="7" spans="1:22" ht="33" customHeight="1" x14ac:dyDescent="0.2">
      <c r="A7" s="62" t="str">
        <f>IF('5_Produkty'!A3:B3&lt;&gt;"",'5_Produkty'!A3:B3,"")</f>
        <v/>
      </c>
      <c r="B7" s="65"/>
      <c r="C7" s="65"/>
      <c r="D7" s="65"/>
      <c r="E7" s="65"/>
      <c r="F7" s="65"/>
      <c r="G7" s="65"/>
      <c r="H7" s="187"/>
      <c r="I7" s="188"/>
      <c r="J7" s="188"/>
      <c r="K7" s="188"/>
      <c r="L7" s="189"/>
      <c r="N7" s="82"/>
      <c r="O7" s="82"/>
      <c r="P7" s="82"/>
      <c r="Q7" s="82"/>
      <c r="R7" s="82"/>
      <c r="S7" s="82"/>
      <c r="T7" s="82"/>
      <c r="U7" s="82"/>
      <c r="V7" s="82"/>
    </row>
    <row r="8" spans="1:22" ht="33" customHeight="1" x14ac:dyDescent="0.2">
      <c r="A8" s="62" t="str">
        <f>IF('5_Produkty'!A4:B4&lt;&gt;"",'5_Produkty'!A4:B4,"")</f>
        <v/>
      </c>
      <c r="B8" s="65"/>
      <c r="C8" s="65"/>
      <c r="D8" s="65"/>
      <c r="E8" s="65"/>
      <c r="F8" s="65"/>
      <c r="G8" s="65"/>
      <c r="H8" s="187"/>
      <c r="I8" s="188"/>
      <c r="J8" s="188"/>
      <c r="K8" s="188"/>
      <c r="L8" s="189"/>
      <c r="N8" s="82"/>
      <c r="O8" s="82"/>
      <c r="P8" s="82"/>
      <c r="Q8" s="82"/>
      <c r="R8" s="82"/>
      <c r="S8" s="82"/>
      <c r="T8" s="82"/>
      <c r="U8" s="82"/>
      <c r="V8" s="82"/>
    </row>
    <row r="9" spans="1:22" ht="33" customHeight="1" x14ac:dyDescent="0.2">
      <c r="A9" s="62" t="str">
        <f>IF('5_Produkty'!A5:B5&lt;&gt;"",'5_Produkty'!A5:B5,"")</f>
        <v/>
      </c>
      <c r="B9" s="65"/>
      <c r="C9" s="65"/>
      <c r="D9" s="65"/>
      <c r="E9" s="65"/>
      <c r="F9" s="65"/>
      <c r="G9" s="65"/>
      <c r="H9" s="187"/>
      <c r="I9" s="188"/>
      <c r="J9" s="188"/>
      <c r="K9" s="188"/>
      <c r="L9" s="189"/>
      <c r="N9" s="82"/>
      <c r="O9" s="82"/>
      <c r="P9" s="82"/>
      <c r="Q9" s="82"/>
      <c r="R9" s="82"/>
      <c r="S9" s="82"/>
      <c r="T9" s="82"/>
      <c r="U9" s="82"/>
      <c r="V9" s="82"/>
    </row>
    <row r="10" spans="1:22" ht="33" customHeight="1" x14ac:dyDescent="0.2">
      <c r="A10" s="62" t="str">
        <f>IF('5_Produkty'!A6:B6&lt;&gt;"",'5_Produkty'!A6:B6,"")</f>
        <v/>
      </c>
      <c r="B10" s="65"/>
      <c r="C10" s="65"/>
      <c r="D10" s="65"/>
      <c r="E10" s="65"/>
      <c r="F10" s="65"/>
      <c r="G10" s="65"/>
      <c r="H10" s="187"/>
      <c r="I10" s="188"/>
      <c r="J10" s="188"/>
      <c r="K10" s="188"/>
      <c r="L10" s="189"/>
    </row>
    <row r="11" spans="1:22" ht="33" customHeight="1" x14ac:dyDescent="0.2">
      <c r="A11" s="62" t="str">
        <f>IF('5_Produkty'!A7:B7&lt;&gt;"",'5_Produkty'!A7:B7,"")</f>
        <v/>
      </c>
      <c r="B11" s="65"/>
      <c r="C11" s="65"/>
      <c r="D11" s="65"/>
      <c r="E11" s="65"/>
      <c r="F11" s="65"/>
      <c r="G11" s="65"/>
      <c r="H11" s="187"/>
      <c r="I11" s="188"/>
      <c r="J11" s="188"/>
      <c r="K11" s="188"/>
      <c r="L11" s="189"/>
    </row>
    <row r="12" spans="1:22" ht="33" customHeight="1" x14ac:dyDescent="0.2">
      <c r="A12" s="62" t="str">
        <f>IF('5_Produkty'!A8:B8&lt;&gt;"",'5_Produkty'!A8:B8,"")</f>
        <v/>
      </c>
      <c r="B12" s="65"/>
      <c r="C12" s="65"/>
      <c r="D12" s="65"/>
      <c r="E12" s="65"/>
      <c r="F12" s="65"/>
      <c r="G12" s="65"/>
      <c r="H12" s="187"/>
      <c r="I12" s="188"/>
      <c r="J12" s="188"/>
      <c r="K12" s="188"/>
      <c r="L12" s="189"/>
    </row>
    <row r="13" spans="1:22" ht="33" customHeight="1" x14ac:dyDescent="0.2">
      <c r="A13" s="62" t="str">
        <f>IF('5_Produkty'!A9:B9&lt;&gt;"",'5_Produkty'!A9:B9,"")</f>
        <v/>
      </c>
      <c r="B13" s="65"/>
      <c r="C13" s="65"/>
      <c r="D13" s="65"/>
      <c r="E13" s="65"/>
      <c r="F13" s="65"/>
      <c r="G13" s="65"/>
      <c r="H13" s="187"/>
      <c r="I13" s="188"/>
      <c r="J13" s="188"/>
      <c r="K13" s="188"/>
      <c r="L13" s="189"/>
    </row>
    <row r="14" spans="1:22" ht="33" customHeight="1" x14ac:dyDescent="0.2">
      <c r="A14" s="62" t="str">
        <f>IF('5_Produkty'!A10:B10&lt;&gt;"",'5_Produkty'!A10:B10,"")</f>
        <v/>
      </c>
      <c r="B14" s="65"/>
      <c r="C14" s="65"/>
      <c r="D14" s="65"/>
      <c r="E14" s="65"/>
      <c r="F14" s="65"/>
      <c r="G14" s="65"/>
      <c r="H14" s="187"/>
      <c r="I14" s="188"/>
      <c r="J14" s="188"/>
      <c r="K14" s="188"/>
      <c r="L14" s="189"/>
    </row>
    <row r="15" spans="1:22" ht="33" customHeight="1" x14ac:dyDescent="0.2">
      <c r="A15" s="62" t="str">
        <f>IF('5_Produkty'!A11:B11&lt;&gt;"",'5_Produkty'!A11:B11,"")</f>
        <v/>
      </c>
      <c r="B15" s="65"/>
      <c r="C15" s="65"/>
      <c r="D15" s="65"/>
      <c r="E15" s="65"/>
      <c r="F15" s="65"/>
      <c r="G15" s="65"/>
      <c r="H15" s="187"/>
      <c r="I15" s="188"/>
      <c r="J15" s="188"/>
      <c r="K15" s="188"/>
      <c r="L15" s="189"/>
    </row>
    <row r="16" spans="1:22" ht="33" customHeight="1" x14ac:dyDescent="0.2">
      <c r="A16" s="62" t="str">
        <f>IF('5_Produkty'!A12:B12&lt;&gt;"",'5_Produkty'!A12:B12,"")</f>
        <v/>
      </c>
      <c r="B16" s="65"/>
      <c r="C16" s="65"/>
      <c r="D16" s="65"/>
      <c r="E16" s="65"/>
      <c r="F16" s="65"/>
      <c r="G16" s="65"/>
      <c r="H16" s="187"/>
      <c r="I16" s="188"/>
      <c r="J16" s="188"/>
      <c r="K16" s="188"/>
      <c r="L16" s="189"/>
    </row>
    <row r="17" spans="1:12" ht="33" customHeight="1" x14ac:dyDescent="0.2">
      <c r="A17" s="62" t="str">
        <f>IF('5_Produkty'!A13:B13&lt;&gt;"",'5_Produkty'!A13:B13,"")</f>
        <v/>
      </c>
      <c r="B17" s="65"/>
      <c r="C17" s="65"/>
      <c r="D17" s="65"/>
      <c r="E17" s="65"/>
      <c r="F17" s="65"/>
      <c r="G17" s="65"/>
      <c r="H17" s="187"/>
      <c r="I17" s="188"/>
      <c r="J17" s="188"/>
      <c r="K17" s="188"/>
      <c r="L17" s="189"/>
    </row>
    <row r="18" spans="1:12" ht="33" customHeight="1" x14ac:dyDescent="0.2">
      <c r="A18" s="62" t="str">
        <f>IF('5_Produkty'!A14:B14&lt;&gt;"",'5_Produkty'!A14:B14,"")</f>
        <v/>
      </c>
      <c r="B18" s="65"/>
      <c r="C18" s="65"/>
      <c r="D18" s="65"/>
      <c r="E18" s="65"/>
      <c r="F18" s="65"/>
      <c r="G18" s="65"/>
      <c r="H18" s="187"/>
      <c r="I18" s="188"/>
      <c r="J18" s="188"/>
      <c r="K18" s="188"/>
      <c r="L18" s="189"/>
    </row>
    <row r="19" spans="1:12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</sheetData>
  <mergeCells count="20">
    <mergeCell ref="A19:L19"/>
    <mergeCell ref="H14:L14"/>
    <mergeCell ref="H15:L15"/>
    <mergeCell ref="H16:L16"/>
    <mergeCell ref="H17:L17"/>
    <mergeCell ref="H18:L18"/>
    <mergeCell ref="H12:L12"/>
    <mergeCell ref="H13:L13"/>
    <mergeCell ref="A5:A6"/>
    <mergeCell ref="B5:G5"/>
    <mergeCell ref="H5:L6"/>
    <mergeCell ref="H8:L8"/>
    <mergeCell ref="H9:L9"/>
    <mergeCell ref="H10:L10"/>
    <mergeCell ref="N1:V1"/>
    <mergeCell ref="N2:V9"/>
    <mergeCell ref="A1:A2"/>
    <mergeCell ref="H7:L7"/>
    <mergeCell ref="H11:L11"/>
    <mergeCell ref="A4:L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70" zoomScaleNormal="70" workbookViewId="0">
      <selection activeCell="E3" sqref="E3"/>
    </sheetView>
  </sheetViews>
  <sheetFormatPr defaultColWidth="9.140625" defaultRowHeight="12" x14ac:dyDescent="0.2"/>
  <cols>
    <col min="1" max="1" width="23.5703125" style="1" customWidth="1"/>
    <col min="2" max="7" width="9.140625" style="19"/>
    <col min="8" max="16384" width="9.140625" style="1"/>
  </cols>
  <sheetData>
    <row r="1" spans="1:22" x14ac:dyDescent="0.2">
      <c r="A1" s="141" t="s">
        <v>81</v>
      </c>
      <c r="B1" s="20" t="s">
        <v>71</v>
      </c>
      <c r="C1" s="20" t="s">
        <v>72</v>
      </c>
      <c r="D1" s="20" t="s">
        <v>73</v>
      </c>
      <c r="E1" s="20" t="s">
        <v>74</v>
      </c>
      <c r="F1" s="20" t="s">
        <v>75</v>
      </c>
      <c r="G1" s="20" t="s">
        <v>76</v>
      </c>
      <c r="N1" s="134" t="s">
        <v>181</v>
      </c>
      <c r="O1" s="135"/>
      <c r="P1" s="135"/>
      <c r="Q1" s="135"/>
      <c r="R1" s="135"/>
      <c r="S1" s="135"/>
      <c r="T1" s="135"/>
      <c r="U1" s="135"/>
      <c r="V1" s="136"/>
    </row>
    <row r="2" spans="1:22" x14ac:dyDescent="0.2">
      <c r="A2" s="141"/>
      <c r="B2" s="17">
        <f>SUM(B6:B19)</f>
        <v>0</v>
      </c>
      <c r="C2" s="17">
        <f t="shared" ref="C2:D2" si="0">SUM(C6:C19)</f>
        <v>0</v>
      </c>
      <c r="D2" s="17">
        <f t="shared" si="0"/>
        <v>0</v>
      </c>
      <c r="E2" s="17">
        <f>SUM(E6:E19)</f>
        <v>0</v>
      </c>
      <c r="F2" s="17">
        <f>SUM(F6:F19)</f>
        <v>0</v>
      </c>
      <c r="G2" s="17">
        <f>SUM(G6:G19)</f>
        <v>0</v>
      </c>
      <c r="N2" s="82" t="s">
        <v>207</v>
      </c>
      <c r="O2" s="82"/>
      <c r="P2" s="82"/>
      <c r="Q2" s="82"/>
      <c r="R2" s="82"/>
      <c r="S2" s="82"/>
      <c r="T2" s="82"/>
      <c r="U2" s="82"/>
      <c r="V2" s="82"/>
    </row>
    <row r="3" spans="1:22" x14ac:dyDescent="0.2">
      <c r="N3" s="82"/>
      <c r="O3" s="82"/>
      <c r="P3" s="82"/>
      <c r="Q3" s="82"/>
      <c r="R3" s="82"/>
      <c r="S3" s="82"/>
      <c r="T3" s="82"/>
      <c r="U3" s="82"/>
      <c r="V3" s="82"/>
    </row>
    <row r="4" spans="1:22" x14ac:dyDescent="0.2">
      <c r="A4" s="103" t="s">
        <v>82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82"/>
      <c r="O4" s="82"/>
      <c r="P4" s="82"/>
      <c r="Q4" s="82"/>
      <c r="R4" s="82"/>
      <c r="S4" s="82"/>
      <c r="T4" s="82"/>
      <c r="U4" s="82"/>
      <c r="V4" s="82"/>
    </row>
    <row r="5" spans="1:22" ht="12" customHeight="1" x14ac:dyDescent="0.2">
      <c r="A5" s="81" t="s">
        <v>70</v>
      </c>
      <c r="B5" s="190" t="s">
        <v>77</v>
      </c>
      <c r="C5" s="190"/>
      <c r="D5" s="190"/>
      <c r="E5" s="190"/>
      <c r="F5" s="190"/>
      <c r="G5" s="190"/>
      <c r="H5" s="81" t="s">
        <v>78</v>
      </c>
      <c r="I5" s="81"/>
      <c r="J5" s="81"/>
      <c r="K5" s="81"/>
      <c r="L5" s="81"/>
      <c r="N5" s="82"/>
      <c r="O5" s="82"/>
      <c r="P5" s="82"/>
      <c r="Q5" s="82"/>
      <c r="R5" s="82"/>
      <c r="S5" s="82"/>
      <c r="T5" s="82"/>
      <c r="U5" s="82"/>
      <c r="V5" s="82"/>
    </row>
    <row r="6" spans="1:22" ht="12" customHeight="1" x14ac:dyDescent="0.2">
      <c r="A6" s="81"/>
      <c r="B6" s="20" t="s">
        <v>71</v>
      </c>
      <c r="C6" s="20" t="s">
        <v>72</v>
      </c>
      <c r="D6" s="20" t="s">
        <v>73</v>
      </c>
      <c r="E6" s="20" t="s">
        <v>74</v>
      </c>
      <c r="F6" s="20" t="s">
        <v>75</v>
      </c>
      <c r="G6" s="20" t="s">
        <v>76</v>
      </c>
      <c r="H6" s="81"/>
      <c r="I6" s="81"/>
      <c r="J6" s="81"/>
      <c r="K6" s="81"/>
      <c r="L6" s="81"/>
      <c r="N6" s="82"/>
      <c r="O6" s="82"/>
      <c r="P6" s="82"/>
      <c r="Q6" s="82"/>
      <c r="R6" s="82"/>
      <c r="S6" s="82"/>
      <c r="T6" s="82"/>
      <c r="U6" s="82"/>
      <c r="V6" s="82"/>
    </row>
    <row r="7" spans="1:22" ht="33" customHeight="1" x14ac:dyDescent="0.2">
      <c r="A7" s="62" t="str">
        <f>IF('7_Przychody'!A7&lt;&gt;"",'7_Przychody'!A7,"")</f>
        <v/>
      </c>
      <c r="B7" s="65"/>
      <c r="C7" s="65"/>
      <c r="D7" s="65"/>
      <c r="E7" s="65"/>
      <c r="F7" s="65"/>
      <c r="G7" s="65"/>
      <c r="H7" s="187"/>
      <c r="I7" s="188"/>
      <c r="J7" s="188"/>
      <c r="K7" s="188"/>
      <c r="L7" s="189"/>
      <c r="N7" s="82"/>
      <c r="O7" s="82"/>
      <c r="P7" s="82"/>
      <c r="Q7" s="82"/>
      <c r="R7" s="82"/>
      <c r="S7" s="82"/>
      <c r="T7" s="82"/>
      <c r="U7" s="82"/>
      <c r="V7" s="82"/>
    </row>
    <row r="8" spans="1:22" ht="33" customHeight="1" x14ac:dyDescent="0.2">
      <c r="A8" s="62" t="str">
        <f>IF('7_Przychody'!A8&lt;&gt;"",'7_Przychody'!A8,"")</f>
        <v/>
      </c>
      <c r="B8" s="65"/>
      <c r="C8" s="65"/>
      <c r="D8" s="65"/>
      <c r="E8" s="65"/>
      <c r="F8" s="65"/>
      <c r="G8" s="65"/>
      <c r="H8" s="187"/>
      <c r="I8" s="188"/>
      <c r="J8" s="188"/>
      <c r="K8" s="188"/>
      <c r="L8" s="189"/>
      <c r="N8" s="82"/>
      <c r="O8" s="82"/>
      <c r="P8" s="82"/>
      <c r="Q8" s="82"/>
      <c r="R8" s="82"/>
      <c r="S8" s="82"/>
      <c r="T8" s="82"/>
      <c r="U8" s="82"/>
      <c r="V8" s="82"/>
    </row>
    <row r="9" spans="1:22" ht="33" customHeight="1" x14ac:dyDescent="0.2">
      <c r="A9" s="62" t="str">
        <f>IF('7_Przychody'!A9&lt;&gt;"",'7_Przychody'!A9,"")</f>
        <v/>
      </c>
      <c r="B9" s="65"/>
      <c r="C9" s="65"/>
      <c r="D9" s="65"/>
      <c r="E9" s="65"/>
      <c r="F9" s="65"/>
      <c r="G9" s="65"/>
      <c r="H9" s="187"/>
      <c r="I9" s="188"/>
      <c r="J9" s="188"/>
      <c r="K9" s="188"/>
      <c r="L9" s="189"/>
      <c r="N9" s="82"/>
      <c r="O9" s="82"/>
      <c r="P9" s="82"/>
      <c r="Q9" s="82"/>
      <c r="R9" s="82"/>
      <c r="S9" s="82"/>
      <c r="T9" s="82"/>
      <c r="U9" s="82"/>
      <c r="V9" s="82"/>
    </row>
    <row r="10" spans="1:22" ht="33" customHeight="1" x14ac:dyDescent="0.2">
      <c r="A10" s="62" t="str">
        <f>IF('7_Przychody'!A10&lt;&gt;"",'7_Przychody'!A10,"")</f>
        <v/>
      </c>
      <c r="B10" s="65"/>
      <c r="C10" s="65"/>
      <c r="D10" s="65"/>
      <c r="E10" s="65"/>
      <c r="F10" s="65"/>
      <c r="G10" s="65"/>
      <c r="H10" s="187"/>
      <c r="I10" s="188"/>
      <c r="J10" s="188"/>
      <c r="K10" s="188"/>
      <c r="L10" s="189"/>
    </row>
    <row r="11" spans="1:22" ht="33" customHeight="1" x14ac:dyDescent="0.2">
      <c r="A11" s="62" t="str">
        <f>IF('7_Przychody'!A11&lt;&gt;"",'7_Przychody'!A11,"")</f>
        <v/>
      </c>
      <c r="B11" s="65"/>
      <c r="C11" s="65"/>
      <c r="D11" s="65"/>
      <c r="E11" s="65"/>
      <c r="F11" s="65"/>
      <c r="G11" s="65"/>
      <c r="H11" s="187"/>
      <c r="I11" s="188"/>
      <c r="J11" s="188"/>
      <c r="K11" s="188"/>
      <c r="L11" s="189"/>
    </row>
    <row r="12" spans="1:22" ht="33" customHeight="1" x14ac:dyDescent="0.2">
      <c r="A12" s="62" t="str">
        <f>IF('7_Przychody'!A12&lt;&gt;"",'7_Przychody'!A12,"")</f>
        <v/>
      </c>
      <c r="B12" s="65"/>
      <c r="C12" s="65"/>
      <c r="D12" s="65"/>
      <c r="E12" s="65"/>
      <c r="F12" s="65"/>
      <c r="G12" s="65"/>
      <c r="H12" s="187"/>
      <c r="I12" s="188"/>
      <c r="J12" s="188"/>
      <c r="K12" s="188"/>
      <c r="L12" s="189"/>
    </row>
    <row r="13" spans="1:22" ht="33" customHeight="1" x14ac:dyDescent="0.2">
      <c r="A13" s="62" t="str">
        <f>IF('7_Przychody'!A13&lt;&gt;"",'7_Przychody'!A13,"")</f>
        <v/>
      </c>
      <c r="B13" s="65"/>
      <c r="C13" s="65"/>
      <c r="D13" s="65"/>
      <c r="E13" s="65"/>
      <c r="F13" s="65"/>
      <c r="G13" s="65"/>
      <c r="H13" s="187"/>
      <c r="I13" s="188"/>
      <c r="J13" s="188"/>
      <c r="K13" s="188"/>
      <c r="L13" s="189"/>
    </row>
    <row r="14" spans="1:22" ht="33" customHeight="1" x14ac:dyDescent="0.2">
      <c r="A14" s="62" t="str">
        <f>IF('7_Przychody'!A14&lt;&gt;"",'7_Przychody'!A14,"")</f>
        <v/>
      </c>
      <c r="B14" s="65"/>
      <c r="C14" s="65"/>
      <c r="D14" s="65"/>
      <c r="E14" s="65"/>
      <c r="F14" s="65"/>
      <c r="G14" s="65"/>
      <c r="H14" s="187"/>
      <c r="I14" s="188"/>
      <c r="J14" s="188"/>
      <c r="K14" s="188"/>
      <c r="L14" s="189"/>
    </row>
    <row r="15" spans="1:22" ht="33" customHeight="1" x14ac:dyDescent="0.2">
      <c r="A15" s="62" t="str">
        <f>IF('7_Przychody'!A15&lt;&gt;"",'7_Przychody'!A15,"")</f>
        <v/>
      </c>
      <c r="B15" s="65"/>
      <c r="C15" s="65"/>
      <c r="D15" s="65"/>
      <c r="E15" s="65"/>
      <c r="F15" s="65"/>
      <c r="G15" s="65"/>
      <c r="H15" s="187"/>
      <c r="I15" s="188"/>
      <c r="J15" s="188"/>
      <c r="K15" s="188"/>
      <c r="L15" s="189"/>
    </row>
    <row r="16" spans="1:22" ht="33" customHeight="1" x14ac:dyDescent="0.2">
      <c r="A16" s="62" t="str">
        <f>IF('7_Przychody'!A16&lt;&gt;"",'7_Przychody'!A16,"")</f>
        <v/>
      </c>
      <c r="B16" s="65"/>
      <c r="C16" s="65"/>
      <c r="D16" s="65"/>
      <c r="E16" s="65"/>
      <c r="F16" s="65"/>
      <c r="G16" s="65"/>
      <c r="H16" s="187"/>
      <c r="I16" s="188"/>
      <c r="J16" s="188"/>
      <c r="K16" s="188"/>
      <c r="L16" s="189"/>
    </row>
    <row r="17" spans="1:12" ht="33" customHeight="1" x14ac:dyDescent="0.2">
      <c r="A17" s="62" t="str">
        <f>IF('7_Przychody'!A17&lt;&gt;"",'7_Przychody'!A17,"")</f>
        <v/>
      </c>
      <c r="B17" s="65"/>
      <c r="C17" s="65"/>
      <c r="D17" s="65"/>
      <c r="E17" s="65"/>
      <c r="F17" s="65"/>
      <c r="G17" s="65"/>
      <c r="H17" s="187"/>
      <c r="I17" s="188"/>
      <c r="J17" s="188"/>
      <c r="K17" s="188"/>
      <c r="L17" s="189"/>
    </row>
    <row r="18" spans="1:12" ht="33" customHeight="1" x14ac:dyDescent="0.2">
      <c r="A18" s="62" t="str">
        <f>IF('7_Przychody'!A18&lt;&gt;"",'7_Przychody'!A18,"")</f>
        <v/>
      </c>
      <c r="B18" s="65"/>
      <c r="C18" s="65"/>
      <c r="D18" s="65"/>
      <c r="E18" s="65"/>
      <c r="F18" s="65"/>
      <c r="G18" s="65"/>
      <c r="H18" s="187"/>
      <c r="I18" s="188"/>
      <c r="J18" s="188"/>
      <c r="K18" s="188"/>
      <c r="L18" s="189"/>
    </row>
    <row r="19" spans="1:12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</sheetData>
  <mergeCells count="20">
    <mergeCell ref="H16:L16"/>
    <mergeCell ref="H17:L17"/>
    <mergeCell ref="H18:L18"/>
    <mergeCell ref="A19:L19"/>
    <mergeCell ref="H10:L10"/>
    <mergeCell ref="H11:L11"/>
    <mergeCell ref="H12:L12"/>
    <mergeCell ref="H13:L13"/>
    <mergeCell ref="H14:L14"/>
    <mergeCell ref="H15:L15"/>
    <mergeCell ref="N1:V1"/>
    <mergeCell ref="N2:V9"/>
    <mergeCell ref="A1:A2"/>
    <mergeCell ref="A4:L4"/>
    <mergeCell ref="A5:A6"/>
    <mergeCell ref="B5:G5"/>
    <mergeCell ref="H5:L6"/>
    <mergeCell ref="H7:L7"/>
    <mergeCell ref="H8:L8"/>
    <mergeCell ref="H9:L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zoomScaleNormal="100" zoomScalePageLayoutView="80" workbookViewId="0">
      <selection activeCell="H13" sqref="A13:H18"/>
    </sheetView>
  </sheetViews>
  <sheetFormatPr defaultColWidth="9.140625" defaultRowHeight="12" x14ac:dyDescent="0.2"/>
  <cols>
    <col min="1" max="1" width="13.7109375" style="1" customWidth="1"/>
    <col min="2" max="2" width="19.140625" style="1" customWidth="1"/>
    <col min="3" max="7" width="9.140625" style="19"/>
    <col min="8" max="8" width="8.7109375" style="19" customWidth="1"/>
    <col min="9" max="13" width="8.7109375" style="1" customWidth="1"/>
    <col min="14" max="16384" width="9.140625" style="1"/>
  </cols>
  <sheetData>
    <row r="1" spans="1:23" ht="12" customHeight="1" x14ac:dyDescent="0.2">
      <c r="A1" s="88" t="s">
        <v>83</v>
      </c>
      <c r="B1" s="88"/>
      <c r="C1" s="88"/>
      <c r="D1" s="88"/>
      <c r="E1" s="88"/>
      <c r="F1" s="88"/>
      <c r="G1" s="88"/>
      <c r="H1" s="20" t="s">
        <v>71</v>
      </c>
      <c r="I1" s="20" t="s">
        <v>72</v>
      </c>
      <c r="J1" s="20" t="s">
        <v>73</v>
      </c>
      <c r="K1" s="20" t="s">
        <v>74</v>
      </c>
      <c r="L1" s="20" t="s">
        <v>75</v>
      </c>
      <c r="M1" s="20" t="s">
        <v>76</v>
      </c>
      <c r="O1" s="134" t="s">
        <v>181</v>
      </c>
      <c r="P1" s="135"/>
      <c r="Q1" s="135"/>
      <c r="R1" s="135"/>
      <c r="S1" s="135"/>
      <c r="T1" s="135"/>
      <c r="U1" s="135"/>
      <c r="V1" s="135"/>
      <c r="W1" s="136"/>
    </row>
    <row r="2" spans="1:23" ht="12" customHeight="1" x14ac:dyDescent="0.2">
      <c r="A2" s="88"/>
      <c r="B2" s="88"/>
      <c r="C2" s="88"/>
      <c r="D2" s="88"/>
      <c r="E2" s="88"/>
      <c r="F2" s="88"/>
      <c r="G2" s="88"/>
      <c r="H2" s="17">
        <f>SUM(H5:H9)</f>
        <v>0</v>
      </c>
      <c r="I2" s="17">
        <f t="shared" ref="I2:M2" si="0">SUM(I5:I9)</f>
        <v>0</v>
      </c>
      <c r="J2" s="17">
        <f t="shared" si="0"/>
        <v>0</v>
      </c>
      <c r="K2" s="17">
        <f t="shared" si="0"/>
        <v>0</v>
      </c>
      <c r="L2" s="17">
        <f t="shared" si="0"/>
        <v>0</v>
      </c>
      <c r="M2" s="17">
        <f t="shared" si="0"/>
        <v>0</v>
      </c>
      <c r="O2" s="82" t="s">
        <v>208</v>
      </c>
      <c r="P2" s="82"/>
      <c r="Q2" s="82"/>
      <c r="R2" s="82"/>
      <c r="S2" s="82"/>
      <c r="T2" s="82"/>
      <c r="U2" s="82"/>
      <c r="V2" s="82"/>
      <c r="W2" s="82"/>
    </row>
    <row r="3" spans="1:23" x14ac:dyDescent="0.2">
      <c r="O3" s="82"/>
      <c r="P3" s="82"/>
      <c r="Q3" s="82"/>
      <c r="R3" s="82"/>
      <c r="S3" s="82"/>
      <c r="T3" s="82"/>
      <c r="U3" s="82"/>
      <c r="V3" s="82"/>
      <c r="W3" s="82"/>
    </row>
    <row r="4" spans="1:23" x14ac:dyDescent="0.2">
      <c r="A4" s="81" t="s">
        <v>138</v>
      </c>
      <c r="B4" s="81"/>
      <c r="C4" s="45" t="s">
        <v>22</v>
      </c>
      <c r="D4" s="193" t="s">
        <v>145</v>
      </c>
      <c r="E4" s="194"/>
      <c r="F4" s="194"/>
      <c r="G4" s="195"/>
      <c r="H4" s="50" t="s">
        <v>71</v>
      </c>
      <c r="I4" s="50" t="s">
        <v>72</v>
      </c>
      <c r="J4" s="50" t="s">
        <v>73</v>
      </c>
      <c r="K4" s="50" t="s">
        <v>74</v>
      </c>
      <c r="L4" s="50" t="s">
        <v>75</v>
      </c>
      <c r="M4" s="50" t="s">
        <v>76</v>
      </c>
      <c r="O4" s="82"/>
      <c r="P4" s="82"/>
      <c r="Q4" s="82"/>
      <c r="R4" s="82"/>
      <c r="S4" s="82"/>
      <c r="T4" s="82"/>
      <c r="U4" s="82"/>
      <c r="V4" s="82"/>
      <c r="W4" s="82"/>
    </row>
    <row r="5" spans="1:23" ht="12" customHeight="1" x14ac:dyDescent="0.2">
      <c r="A5" s="81"/>
      <c r="B5" s="81"/>
      <c r="C5" s="45">
        <v>1</v>
      </c>
      <c r="D5" s="196" t="s">
        <v>139</v>
      </c>
      <c r="E5" s="197"/>
      <c r="F5" s="197"/>
      <c r="G5" s="198"/>
      <c r="H5" s="56">
        <f>SUMIFS($H$12:$H$33,$A$12:$A$33,$C5)</f>
        <v>0</v>
      </c>
      <c r="I5" s="56">
        <f>SUMIFS($I$12:$I$33,$A$12:$A$33,$C5)</f>
        <v>0</v>
      </c>
      <c r="J5" s="56">
        <f>SUMIFS($J$12:$J$33,$A$12:$A$33,$C5)</f>
        <v>0</v>
      </c>
      <c r="K5" s="56">
        <f>SUMIFS($K$12:$K$33,$A$12:$A$33,$C5)</f>
        <v>0</v>
      </c>
      <c r="L5" s="56">
        <f>SUMIFS($L$12:$L$33,$A$12:$A$33,$C5)</f>
        <v>0</v>
      </c>
      <c r="M5" s="56">
        <f>SUMIFS($M$12:$M$33,$A$12:$A$33,$C5)</f>
        <v>0</v>
      </c>
      <c r="O5" s="82"/>
      <c r="P5" s="82"/>
      <c r="Q5" s="82"/>
      <c r="R5" s="82"/>
      <c r="S5" s="82"/>
      <c r="T5" s="82"/>
      <c r="U5" s="82"/>
      <c r="V5" s="82"/>
      <c r="W5" s="82"/>
    </row>
    <row r="6" spans="1:23" ht="12" customHeight="1" x14ac:dyDescent="0.2">
      <c r="A6" s="81"/>
      <c r="B6" s="81"/>
      <c r="C6" s="45">
        <v>2</v>
      </c>
      <c r="D6" s="196" t="s">
        <v>140</v>
      </c>
      <c r="E6" s="197"/>
      <c r="F6" s="197"/>
      <c r="G6" s="198"/>
      <c r="H6" s="56">
        <f t="shared" ref="H6:H9" si="1">SUMIFS($H$12:$H$33,$A$12:$A$33,$C6)</f>
        <v>0</v>
      </c>
      <c r="I6" s="56">
        <f t="shared" ref="I6:I9" si="2">SUMIFS($I$12:$I$33,$A$12:$A$33,$C6)</f>
        <v>0</v>
      </c>
      <c r="J6" s="56">
        <f t="shared" ref="J6:J9" si="3">SUMIFS($J$12:$J$33,$A$12:$A$33,$C6)</f>
        <v>0</v>
      </c>
      <c r="K6" s="56">
        <f t="shared" ref="K6:K9" si="4">SUMIFS($K$12:$K$33,$A$12:$A$33,$C6)</f>
        <v>0</v>
      </c>
      <c r="L6" s="56">
        <f t="shared" ref="L6:L9" si="5">SUMIFS($L$12:$L$33,$A$12:$A$33,$C6)</f>
        <v>0</v>
      </c>
      <c r="M6" s="56">
        <f t="shared" ref="M6:M9" si="6">SUMIFS($M$12:$M$33,$A$12:$A$33,$C6)</f>
        <v>0</v>
      </c>
      <c r="O6" s="82"/>
      <c r="P6" s="82"/>
      <c r="Q6" s="82"/>
      <c r="R6" s="82"/>
      <c r="S6" s="82"/>
      <c r="T6" s="82"/>
      <c r="U6" s="82"/>
      <c r="V6" s="82"/>
      <c r="W6" s="82"/>
    </row>
    <row r="7" spans="1:23" ht="12" customHeight="1" x14ac:dyDescent="0.2">
      <c r="A7" s="81"/>
      <c r="B7" s="81"/>
      <c r="C7" s="45">
        <v>3</v>
      </c>
      <c r="D7" s="196" t="s">
        <v>141</v>
      </c>
      <c r="E7" s="197"/>
      <c r="F7" s="197"/>
      <c r="G7" s="198"/>
      <c r="H7" s="56">
        <f t="shared" si="1"/>
        <v>0</v>
      </c>
      <c r="I7" s="56">
        <f t="shared" si="2"/>
        <v>0</v>
      </c>
      <c r="J7" s="56">
        <f t="shared" si="3"/>
        <v>0</v>
      </c>
      <c r="K7" s="56">
        <f t="shared" si="4"/>
        <v>0</v>
      </c>
      <c r="L7" s="56">
        <f t="shared" si="5"/>
        <v>0</v>
      </c>
      <c r="M7" s="56">
        <f t="shared" si="6"/>
        <v>0</v>
      </c>
      <c r="O7" s="82"/>
      <c r="P7" s="82"/>
      <c r="Q7" s="82"/>
      <c r="R7" s="82"/>
      <c r="S7" s="82"/>
      <c r="T7" s="82"/>
      <c r="U7" s="82"/>
      <c r="V7" s="82"/>
      <c r="W7" s="82"/>
    </row>
    <row r="8" spans="1:23" ht="12" customHeight="1" x14ac:dyDescent="0.2">
      <c r="A8" s="81"/>
      <c r="B8" s="81"/>
      <c r="C8" s="45">
        <v>4</v>
      </c>
      <c r="D8" s="196" t="s">
        <v>142</v>
      </c>
      <c r="E8" s="197"/>
      <c r="F8" s="197"/>
      <c r="G8" s="198"/>
      <c r="H8" s="56">
        <f t="shared" si="1"/>
        <v>0</v>
      </c>
      <c r="I8" s="56">
        <f t="shared" si="2"/>
        <v>0</v>
      </c>
      <c r="J8" s="56">
        <f t="shared" si="3"/>
        <v>0</v>
      </c>
      <c r="K8" s="56">
        <f t="shared" si="4"/>
        <v>0</v>
      </c>
      <c r="L8" s="56">
        <f t="shared" si="5"/>
        <v>0</v>
      </c>
      <c r="M8" s="56">
        <f t="shared" si="6"/>
        <v>0</v>
      </c>
      <c r="O8" s="82"/>
      <c r="P8" s="82"/>
      <c r="Q8" s="82"/>
      <c r="R8" s="82"/>
      <c r="S8" s="82"/>
      <c r="T8" s="82"/>
      <c r="U8" s="82"/>
      <c r="V8" s="82"/>
      <c r="W8" s="82"/>
    </row>
    <row r="9" spans="1:23" ht="12" customHeight="1" x14ac:dyDescent="0.2">
      <c r="A9" s="81"/>
      <c r="B9" s="81"/>
      <c r="C9" s="45">
        <v>5</v>
      </c>
      <c r="D9" s="196" t="s">
        <v>143</v>
      </c>
      <c r="E9" s="197"/>
      <c r="F9" s="197"/>
      <c r="G9" s="198"/>
      <c r="H9" s="56">
        <f t="shared" si="1"/>
        <v>0</v>
      </c>
      <c r="I9" s="56">
        <f t="shared" si="2"/>
        <v>0</v>
      </c>
      <c r="J9" s="56">
        <f t="shared" si="3"/>
        <v>0</v>
      </c>
      <c r="K9" s="56">
        <f t="shared" si="4"/>
        <v>0</v>
      </c>
      <c r="L9" s="56">
        <f t="shared" si="5"/>
        <v>0</v>
      </c>
      <c r="M9" s="56">
        <f t="shared" si="6"/>
        <v>0</v>
      </c>
      <c r="O9" s="82"/>
      <c r="P9" s="82"/>
      <c r="Q9" s="82"/>
      <c r="R9" s="82"/>
      <c r="S9" s="82"/>
      <c r="T9" s="82"/>
      <c r="U9" s="82"/>
      <c r="V9" s="82"/>
      <c r="W9" s="82"/>
    </row>
    <row r="10" spans="1:23" x14ac:dyDescent="0.2">
      <c r="O10" s="82"/>
      <c r="P10" s="82"/>
      <c r="Q10" s="82"/>
      <c r="R10" s="82"/>
      <c r="S10" s="82"/>
      <c r="T10" s="82"/>
      <c r="U10" s="82"/>
      <c r="V10" s="82"/>
      <c r="W10" s="82"/>
    </row>
    <row r="11" spans="1:23" x14ac:dyDescent="0.2">
      <c r="A11" s="103" t="s">
        <v>148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O11" s="82"/>
      <c r="P11" s="82"/>
      <c r="Q11" s="82"/>
      <c r="R11" s="82"/>
      <c r="S11" s="82"/>
      <c r="T11" s="82"/>
      <c r="U11" s="82"/>
      <c r="V11" s="82"/>
      <c r="W11" s="82"/>
    </row>
    <row r="12" spans="1:23" ht="50.25" customHeight="1" x14ac:dyDescent="0.2">
      <c r="A12" s="46" t="s">
        <v>144</v>
      </c>
      <c r="B12" s="134" t="s">
        <v>84</v>
      </c>
      <c r="C12" s="135"/>
      <c r="D12" s="134" t="s">
        <v>78</v>
      </c>
      <c r="E12" s="135"/>
      <c r="F12" s="135"/>
      <c r="G12" s="136"/>
      <c r="H12" s="20" t="s">
        <v>71</v>
      </c>
      <c r="I12" s="20" t="s">
        <v>72</v>
      </c>
      <c r="J12" s="20" t="s">
        <v>73</v>
      </c>
      <c r="K12" s="20" t="s">
        <v>74</v>
      </c>
      <c r="L12" s="20" t="s">
        <v>75</v>
      </c>
      <c r="M12" s="20" t="s">
        <v>76</v>
      </c>
      <c r="O12" s="82"/>
      <c r="P12" s="82"/>
      <c r="Q12" s="82"/>
      <c r="R12" s="82"/>
      <c r="S12" s="82"/>
      <c r="T12" s="82"/>
      <c r="U12" s="82"/>
      <c r="V12" s="82"/>
      <c r="W12" s="82"/>
    </row>
    <row r="13" spans="1:23" ht="23.25" customHeight="1" x14ac:dyDescent="0.2">
      <c r="A13" s="21"/>
      <c r="B13" s="191"/>
      <c r="C13" s="191"/>
      <c r="D13" s="192"/>
      <c r="E13" s="192"/>
      <c r="F13" s="192"/>
      <c r="G13" s="192"/>
      <c r="H13" s="18"/>
      <c r="I13" s="54"/>
      <c r="J13" s="54"/>
      <c r="K13" s="54"/>
      <c r="L13" s="54"/>
      <c r="M13" s="54"/>
      <c r="O13" s="82"/>
      <c r="P13" s="82"/>
      <c r="Q13" s="82"/>
      <c r="R13" s="82"/>
      <c r="S13" s="82"/>
      <c r="T13" s="82"/>
      <c r="U13" s="82"/>
      <c r="V13" s="82"/>
      <c r="W13" s="82"/>
    </row>
    <row r="14" spans="1:23" ht="23.25" customHeight="1" x14ac:dyDescent="0.2">
      <c r="A14" s="21"/>
      <c r="B14" s="191"/>
      <c r="C14" s="191"/>
      <c r="D14" s="192"/>
      <c r="E14" s="192"/>
      <c r="F14" s="192"/>
      <c r="G14" s="192"/>
      <c r="H14" s="18"/>
      <c r="I14" s="54"/>
      <c r="J14" s="54"/>
      <c r="K14" s="54"/>
      <c r="L14" s="54"/>
      <c r="M14" s="54"/>
      <c r="O14" s="82"/>
      <c r="P14" s="82"/>
      <c r="Q14" s="82"/>
      <c r="R14" s="82"/>
      <c r="S14" s="82"/>
      <c r="T14" s="82"/>
      <c r="U14" s="82"/>
      <c r="V14" s="82"/>
      <c r="W14" s="82"/>
    </row>
    <row r="15" spans="1:23" ht="23.25" customHeight="1" x14ac:dyDescent="0.2">
      <c r="A15" s="21"/>
      <c r="B15" s="191"/>
      <c r="C15" s="191"/>
      <c r="D15" s="192"/>
      <c r="E15" s="192"/>
      <c r="F15" s="192"/>
      <c r="G15" s="192"/>
      <c r="H15" s="18"/>
      <c r="I15" s="54"/>
      <c r="J15" s="54"/>
      <c r="K15" s="54"/>
      <c r="L15" s="54"/>
      <c r="M15" s="54"/>
      <c r="O15" s="82"/>
      <c r="P15" s="82"/>
      <c r="Q15" s="82"/>
      <c r="R15" s="82"/>
      <c r="S15" s="82"/>
      <c r="T15" s="82"/>
      <c r="U15" s="82"/>
      <c r="V15" s="82"/>
      <c r="W15" s="82"/>
    </row>
    <row r="16" spans="1:23" ht="23.25" customHeight="1" x14ac:dyDescent="0.2">
      <c r="A16" s="21"/>
      <c r="B16" s="191"/>
      <c r="C16" s="191"/>
      <c r="D16" s="192"/>
      <c r="E16" s="192"/>
      <c r="F16" s="192"/>
      <c r="G16" s="192"/>
      <c r="H16" s="18"/>
      <c r="I16" s="54"/>
      <c r="J16" s="54"/>
      <c r="K16" s="54"/>
      <c r="L16" s="54"/>
      <c r="M16" s="54"/>
      <c r="O16" s="82"/>
      <c r="P16" s="82"/>
      <c r="Q16" s="82"/>
      <c r="R16" s="82"/>
      <c r="S16" s="82"/>
      <c r="T16" s="82"/>
      <c r="U16" s="82"/>
      <c r="V16" s="82"/>
      <c r="W16" s="82"/>
    </row>
    <row r="17" spans="1:23" ht="23.25" customHeight="1" x14ac:dyDescent="0.2">
      <c r="A17" s="21"/>
      <c r="B17" s="191"/>
      <c r="C17" s="191"/>
      <c r="D17" s="192"/>
      <c r="E17" s="192"/>
      <c r="F17" s="192"/>
      <c r="G17" s="192"/>
      <c r="H17" s="18"/>
      <c r="I17" s="54"/>
      <c r="J17" s="54"/>
      <c r="K17" s="54"/>
      <c r="L17" s="54"/>
      <c r="M17" s="54"/>
      <c r="O17" s="82"/>
      <c r="P17" s="82"/>
      <c r="Q17" s="82"/>
      <c r="R17" s="82"/>
      <c r="S17" s="82"/>
      <c r="T17" s="82"/>
      <c r="U17" s="82"/>
      <c r="V17" s="82"/>
      <c r="W17" s="82"/>
    </row>
    <row r="18" spans="1:23" ht="23.25" customHeight="1" x14ac:dyDescent="0.2">
      <c r="A18" s="21"/>
      <c r="B18" s="191"/>
      <c r="C18" s="191"/>
      <c r="D18" s="192"/>
      <c r="E18" s="192"/>
      <c r="F18" s="192"/>
      <c r="G18" s="192"/>
      <c r="H18" s="18"/>
      <c r="I18" s="54"/>
      <c r="J18" s="54"/>
      <c r="K18" s="54"/>
      <c r="L18" s="54"/>
      <c r="M18" s="54"/>
      <c r="O18" s="82"/>
      <c r="P18" s="82"/>
      <c r="Q18" s="82"/>
      <c r="R18" s="82"/>
      <c r="S18" s="82"/>
      <c r="T18" s="82"/>
      <c r="U18" s="82"/>
      <c r="V18" s="82"/>
      <c r="W18" s="82"/>
    </row>
    <row r="19" spans="1:23" ht="23.25" customHeight="1" x14ac:dyDescent="0.2">
      <c r="A19" s="21"/>
      <c r="B19" s="191"/>
      <c r="C19" s="191"/>
      <c r="D19" s="192"/>
      <c r="E19" s="192"/>
      <c r="F19" s="192"/>
      <c r="G19" s="192"/>
      <c r="H19" s="18"/>
      <c r="I19" s="54"/>
      <c r="J19" s="54"/>
      <c r="K19" s="54"/>
      <c r="L19" s="54"/>
      <c r="M19" s="54"/>
      <c r="O19" s="82"/>
      <c r="P19" s="82"/>
      <c r="Q19" s="82"/>
      <c r="R19" s="82"/>
      <c r="S19" s="82"/>
      <c r="T19" s="82"/>
      <c r="U19" s="82"/>
      <c r="V19" s="82"/>
      <c r="W19" s="82"/>
    </row>
    <row r="20" spans="1:23" ht="23.25" customHeight="1" x14ac:dyDescent="0.2">
      <c r="A20" s="21"/>
      <c r="B20" s="191"/>
      <c r="C20" s="191"/>
      <c r="D20" s="192"/>
      <c r="E20" s="192"/>
      <c r="F20" s="192"/>
      <c r="G20" s="192"/>
      <c r="H20" s="18"/>
      <c r="I20" s="54"/>
      <c r="J20" s="54"/>
      <c r="K20" s="54"/>
      <c r="L20" s="54"/>
      <c r="M20" s="54"/>
    </row>
    <row r="21" spans="1:23" ht="23.25" customHeight="1" x14ac:dyDescent="0.2">
      <c r="A21" s="21"/>
      <c r="B21" s="191"/>
      <c r="C21" s="191"/>
      <c r="D21" s="192"/>
      <c r="E21" s="192"/>
      <c r="F21" s="192"/>
      <c r="G21" s="192"/>
      <c r="H21" s="18"/>
      <c r="I21" s="54"/>
      <c r="J21" s="54"/>
      <c r="K21" s="54"/>
      <c r="L21" s="54"/>
      <c r="M21" s="54"/>
    </row>
    <row r="22" spans="1:23" ht="23.25" customHeight="1" x14ac:dyDescent="0.2">
      <c r="A22" s="21"/>
      <c r="B22" s="191"/>
      <c r="C22" s="191"/>
      <c r="D22" s="192"/>
      <c r="E22" s="192"/>
      <c r="F22" s="192"/>
      <c r="G22" s="192"/>
      <c r="H22" s="18"/>
      <c r="I22" s="54"/>
      <c r="J22" s="54"/>
      <c r="K22" s="54"/>
      <c r="L22" s="54"/>
      <c r="M22" s="54"/>
    </row>
    <row r="23" spans="1:23" ht="23.25" customHeight="1" x14ac:dyDescent="0.2">
      <c r="A23" s="21"/>
      <c r="B23" s="191"/>
      <c r="C23" s="191"/>
      <c r="D23" s="192"/>
      <c r="E23" s="192"/>
      <c r="F23" s="192"/>
      <c r="G23" s="192"/>
      <c r="H23" s="18"/>
      <c r="I23" s="54"/>
      <c r="J23" s="54"/>
      <c r="K23" s="54"/>
      <c r="L23" s="54"/>
      <c r="M23" s="54"/>
    </row>
    <row r="24" spans="1:23" ht="23.25" customHeight="1" x14ac:dyDescent="0.2">
      <c r="A24" s="21"/>
      <c r="B24" s="191"/>
      <c r="C24" s="191"/>
      <c r="D24" s="192"/>
      <c r="E24" s="192"/>
      <c r="F24" s="192"/>
      <c r="G24" s="192"/>
      <c r="H24" s="18"/>
      <c r="I24" s="54"/>
      <c r="J24" s="54"/>
      <c r="K24" s="54"/>
      <c r="L24" s="54"/>
      <c r="M24" s="54"/>
    </row>
    <row r="25" spans="1:23" ht="23.25" customHeight="1" x14ac:dyDescent="0.2">
      <c r="A25" s="21"/>
      <c r="B25" s="191"/>
      <c r="C25" s="191"/>
      <c r="D25" s="192"/>
      <c r="E25" s="192"/>
      <c r="F25" s="192"/>
      <c r="G25" s="192"/>
      <c r="H25" s="18"/>
      <c r="I25" s="54"/>
      <c r="J25" s="54"/>
      <c r="K25" s="54"/>
      <c r="L25" s="54"/>
      <c r="M25" s="54"/>
    </row>
    <row r="26" spans="1:23" ht="23.25" customHeight="1" x14ac:dyDescent="0.2">
      <c r="A26" s="21"/>
      <c r="B26" s="191"/>
      <c r="C26" s="191"/>
      <c r="D26" s="192"/>
      <c r="E26" s="192"/>
      <c r="F26" s="192"/>
      <c r="G26" s="192"/>
      <c r="H26" s="18"/>
      <c r="I26" s="54"/>
      <c r="J26" s="54"/>
      <c r="K26" s="54"/>
      <c r="L26" s="54"/>
      <c r="M26" s="54"/>
    </row>
    <row r="27" spans="1:23" ht="23.25" customHeight="1" x14ac:dyDescent="0.2">
      <c r="A27" s="21"/>
      <c r="B27" s="191"/>
      <c r="C27" s="191"/>
      <c r="D27" s="192"/>
      <c r="E27" s="192"/>
      <c r="F27" s="192"/>
      <c r="G27" s="192"/>
      <c r="H27" s="18"/>
      <c r="I27" s="54"/>
      <c r="J27" s="54"/>
      <c r="K27" s="54"/>
      <c r="L27" s="54"/>
      <c r="M27" s="54"/>
    </row>
    <row r="28" spans="1:23" ht="23.25" customHeight="1" x14ac:dyDescent="0.2">
      <c r="A28" s="21"/>
      <c r="B28" s="191"/>
      <c r="C28" s="191"/>
      <c r="D28" s="192"/>
      <c r="E28" s="192"/>
      <c r="F28" s="192"/>
      <c r="G28" s="192"/>
      <c r="H28" s="18"/>
      <c r="I28" s="54"/>
      <c r="J28" s="54"/>
      <c r="K28" s="54"/>
      <c r="L28" s="54"/>
      <c r="M28" s="54"/>
    </row>
    <row r="29" spans="1:23" ht="23.25" customHeight="1" x14ac:dyDescent="0.2">
      <c r="A29" s="21"/>
      <c r="B29" s="191"/>
      <c r="C29" s="191"/>
      <c r="D29" s="192"/>
      <c r="E29" s="192"/>
      <c r="F29" s="192"/>
      <c r="G29" s="192"/>
      <c r="H29" s="18"/>
      <c r="I29" s="54"/>
      <c r="J29" s="54"/>
      <c r="K29" s="54"/>
      <c r="L29" s="54"/>
      <c r="M29" s="54"/>
    </row>
    <row r="30" spans="1:23" ht="23.25" customHeight="1" x14ac:dyDescent="0.2">
      <c r="A30" s="21"/>
      <c r="B30" s="191"/>
      <c r="C30" s="191"/>
      <c r="D30" s="192"/>
      <c r="E30" s="192"/>
      <c r="F30" s="192"/>
      <c r="G30" s="192"/>
      <c r="H30" s="18"/>
      <c r="I30" s="54"/>
      <c r="J30" s="54"/>
      <c r="K30" s="54"/>
      <c r="L30" s="54"/>
      <c r="M30" s="54"/>
    </row>
    <row r="31" spans="1:23" ht="23.25" customHeight="1" x14ac:dyDescent="0.2">
      <c r="A31" s="21"/>
      <c r="B31" s="191"/>
      <c r="C31" s="191"/>
      <c r="D31" s="192"/>
      <c r="E31" s="192"/>
      <c r="F31" s="192"/>
      <c r="G31" s="192"/>
      <c r="H31" s="18"/>
      <c r="I31" s="54"/>
      <c r="J31" s="54"/>
      <c r="K31" s="54"/>
      <c r="L31" s="54"/>
      <c r="M31" s="54"/>
    </row>
    <row r="32" spans="1:23" ht="23.25" customHeight="1" x14ac:dyDescent="0.2">
      <c r="A32" s="21"/>
      <c r="B32" s="191"/>
      <c r="C32" s="191"/>
      <c r="D32" s="192"/>
      <c r="E32" s="192"/>
      <c r="F32" s="192"/>
      <c r="G32" s="192"/>
      <c r="H32" s="18"/>
      <c r="I32" s="54"/>
      <c r="J32" s="54"/>
      <c r="K32" s="54"/>
      <c r="L32" s="54"/>
      <c r="M32" s="54"/>
    </row>
    <row r="33" spans="1:13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</row>
  </sheetData>
  <mergeCells count="54">
    <mergeCell ref="A1:G2"/>
    <mergeCell ref="B31:C31"/>
    <mergeCell ref="D31:G31"/>
    <mergeCell ref="B25:C25"/>
    <mergeCell ref="D25:G25"/>
    <mergeCell ref="B26:C26"/>
    <mergeCell ref="D26:G26"/>
    <mergeCell ref="B27:C27"/>
    <mergeCell ref="D27:G27"/>
    <mergeCell ref="B22:C22"/>
    <mergeCell ref="D22:G22"/>
    <mergeCell ref="B24:C24"/>
    <mergeCell ref="D24:G24"/>
    <mergeCell ref="A11:M11"/>
    <mergeCell ref="A4:B9"/>
    <mergeCell ref="B14:C14"/>
    <mergeCell ref="D8:G8"/>
    <mergeCell ref="D9:G9"/>
    <mergeCell ref="D32:G32"/>
    <mergeCell ref="B28:C28"/>
    <mergeCell ref="D28:G28"/>
    <mergeCell ref="B29:C29"/>
    <mergeCell ref="D29:G29"/>
    <mergeCell ref="B30:C30"/>
    <mergeCell ref="D30:G30"/>
    <mergeCell ref="A33:M33"/>
    <mergeCell ref="B18:C18"/>
    <mergeCell ref="D18:G18"/>
    <mergeCell ref="D16:G16"/>
    <mergeCell ref="B23:C23"/>
    <mergeCell ref="D23:G23"/>
    <mergeCell ref="B19:C19"/>
    <mergeCell ref="D19:G19"/>
    <mergeCell ref="B20:C20"/>
    <mergeCell ref="D20:G20"/>
    <mergeCell ref="B21:C21"/>
    <mergeCell ref="D21:G21"/>
    <mergeCell ref="B32:C32"/>
    <mergeCell ref="O1:W1"/>
    <mergeCell ref="O2:W19"/>
    <mergeCell ref="B17:C17"/>
    <mergeCell ref="D17:G17"/>
    <mergeCell ref="B16:C16"/>
    <mergeCell ref="D14:G14"/>
    <mergeCell ref="B15:C15"/>
    <mergeCell ref="D15:G15"/>
    <mergeCell ref="D4:G4"/>
    <mergeCell ref="D5:G5"/>
    <mergeCell ref="D6:G6"/>
    <mergeCell ref="B12:C12"/>
    <mergeCell ref="D12:G12"/>
    <mergeCell ref="B13:C13"/>
    <mergeCell ref="D13:G13"/>
    <mergeCell ref="D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11</vt:i4>
      </vt:variant>
    </vt:vector>
  </HeadingPairs>
  <TitlesOfParts>
    <vt:vector size="23" baseType="lpstr">
      <vt:lpstr>1_Wniosek</vt:lpstr>
      <vt:lpstr>2_Biznesplan</vt:lpstr>
      <vt:lpstr>3_Przedsięwzięcie</vt:lpstr>
      <vt:lpstr>4_Konkurencja</vt:lpstr>
      <vt:lpstr>5_Produkty</vt:lpstr>
      <vt:lpstr>6_Zasoby</vt:lpstr>
      <vt:lpstr>7_Przychody</vt:lpstr>
      <vt:lpstr>8_1_Koszty zmienne</vt:lpstr>
      <vt:lpstr>8_2_Koszty stałe</vt:lpstr>
      <vt:lpstr>9_Rachunek</vt:lpstr>
      <vt:lpstr>10_Dotacja</vt:lpstr>
      <vt:lpstr>11_Wsparcie pomostowe</vt:lpstr>
      <vt:lpstr>'1_Wniosek'!Obszar_wydruku</vt:lpstr>
      <vt:lpstr>'10_Dotacja'!Obszar_wydruku</vt:lpstr>
      <vt:lpstr>'11_Wsparcie pomostowe'!Obszar_wydruku</vt:lpstr>
      <vt:lpstr>'2_Biznesplan'!Obszar_wydruku</vt:lpstr>
      <vt:lpstr>'3_Przedsięwzięcie'!Obszar_wydruku</vt:lpstr>
      <vt:lpstr>'4_Konkurencja'!Obszar_wydruku</vt:lpstr>
      <vt:lpstr>'5_Produkty'!Obszar_wydruku</vt:lpstr>
      <vt:lpstr>'6_Zasoby'!Obszar_wydruku</vt:lpstr>
      <vt:lpstr>'7_Przychody'!Obszar_wydruku</vt:lpstr>
      <vt:lpstr>'8_2_Koszty stałe'!Obszar_wydruku</vt:lpstr>
      <vt:lpstr>'9_Rachunek'!Obszar_wydruku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2019-08-12T09:57:26Z</dcterms:modified>
</cp:coreProperties>
</file>